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42" activeTab="13"/>
  </bookViews>
  <sheets>
    <sheet name="Титульный" sheetId="13" r:id="rId1"/>
    <sheet name="1 день" sheetId="14" r:id="rId2"/>
    <sheet name="2 день" sheetId="19" r:id="rId3"/>
    <sheet name="3 день" sheetId="20" r:id="rId4"/>
    <sheet name="4 день" sheetId="21" r:id="rId5"/>
    <sheet name="5 день" sheetId="22" r:id="rId6"/>
    <sheet name="6 день" sheetId="23" r:id="rId7"/>
    <sheet name="7 день" sheetId="24" r:id="rId8"/>
    <sheet name="8 день" sheetId="25" r:id="rId9"/>
    <sheet name="9 день" sheetId="26" r:id="rId10"/>
    <sheet name="10 день" sheetId="27" r:id="rId11"/>
    <sheet name="11 день" sheetId="28" r:id="rId12"/>
    <sheet name="12 день" sheetId="29" r:id="rId13"/>
    <sheet name="Ведомость контроля" sheetId="15" r:id="rId14"/>
    <sheet name="Отклонение от нормы" sheetId="16" r:id="rId15"/>
    <sheet name="Список лит-ры" sheetId="17" r:id="rId16"/>
    <sheet name="Меню-раскладка" sheetId="18" r:id="rId17"/>
  </sheets>
  <definedNames>
    <definedName name="_xlnm.Print_Area" localSheetId="13">'Ведомость контроля'!$A$1:$Q$47</definedName>
    <definedName name="_xlnm.Print_Area" localSheetId="0">Титульный!$A$1:$AX$109</definedName>
  </definedNames>
  <calcPr calcId="124519"/>
</workbook>
</file>

<file path=xl/calcChain.xml><?xml version="1.0" encoding="utf-8"?>
<calcChain xmlns="http://schemas.openxmlformats.org/spreadsheetml/2006/main">
  <c r="S9" i="15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8"/>
  <c r="S36" s="1"/>
  <c r="N32" i="18" l="1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3" i="16"/>
  <c r="O3" s="1"/>
  <c r="P3" s="1"/>
  <c r="Q3" l="1"/>
</calcChain>
</file>

<file path=xl/sharedStrings.xml><?xml version="1.0" encoding="utf-8"?>
<sst xmlns="http://schemas.openxmlformats.org/spreadsheetml/2006/main" count="661" uniqueCount="260">
  <si>
    <t>Жиры</t>
  </si>
  <si>
    <t>Углеводы</t>
  </si>
  <si>
    <t>Белки</t>
  </si>
  <si>
    <t>Согласовано:</t>
  </si>
  <si>
    <t>Утверждаю:</t>
  </si>
  <si>
    <t>Директор</t>
  </si>
  <si>
    <t>Наименование продуктов</t>
  </si>
  <si>
    <t>Фактически выдано продуктов в нетто по дням в качестве горячих завтраков (всего), г на одного человека/количество питающихся</t>
  </si>
  <si>
    <t>Всего за 10 дней</t>
  </si>
  <si>
    <t>Всего за 1 день</t>
  </si>
  <si>
    <t>Откло-нение от нормы в % (+/-)</t>
  </si>
  <si>
    <t>Хлеб пшеничный</t>
  </si>
  <si>
    <t>Мука пшеничная</t>
  </si>
  <si>
    <t>Крупы, бобовые</t>
  </si>
  <si>
    <t>Макаронные изделия</t>
  </si>
  <si>
    <t>Картофель</t>
  </si>
  <si>
    <t>Молоко (массовая доля жира 2,5%, 3,2%)</t>
  </si>
  <si>
    <t>Кисломолочные продукты (массовая доля жира 2,5%,3,2 %)</t>
  </si>
  <si>
    <t>Творог (массовая доля жира не более 9%)</t>
  </si>
  <si>
    <t xml:space="preserve">Сыр </t>
  </si>
  <si>
    <t>Сметана(массовая доля жира не более 15%)</t>
  </si>
  <si>
    <t>Масло сливочное</t>
  </si>
  <si>
    <t>Масло растительное</t>
  </si>
  <si>
    <t>Яйцо диетическое</t>
  </si>
  <si>
    <t>Кондитерские изделия</t>
  </si>
  <si>
    <t>Чай</t>
  </si>
  <si>
    <t>Какао (кофейный напиток)</t>
  </si>
  <si>
    <t>Дрожжи хлебопекарные</t>
  </si>
  <si>
    <t>Соль</t>
  </si>
  <si>
    <t>Отклонение от нормы в % (+\-)</t>
  </si>
  <si>
    <t>Отклонение от нормы  по колличеству (+\-)</t>
  </si>
  <si>
    <t>Норма каллорийности за 12 дней по Сан ПиН 2.4.5.2409-2008 года для учащихся старше 11 лет (60 % от нормы)</t>
  </si>
  <si>
    <t xml:space="preserve">Итого за 12 дней </t>
  </si>
  <si>
    <t>Срднее за 12 дней</t>
  </si>
  <si>
    <t>ООО "КШП "Валентина"</t>
  </si>
  <si>
    <t>Список используемой литературы</t>
  </si>
  <si>
    <t>СБР 2011 - Сборник рецептур на продукцию для обучающихся во всех образовательных учреждениях. Москва Дели принт 2011 г.</t>
  </si>
  <si>
    <t>СБР 2001 - Сборник технических нормативов, рецептур блюд и кулинарных изделий для школьных образовательных учреждений, школ-интернатов, детских домов и детских оздоровительных учреждений. Пермь 2001 г.</t>
  </si>
  <si>
    <t>СБР 2004 - Сборник рецептур блюд и кулинарных изделий для предприятий общественного питания при общеобразовательных школах. Москва 2004 г.</t>
  </si>
  <si>
    <t>СБР 2013 - Сборник технологических нормативов, рецептур блюд и кулинарных изделий для школ, школ-интернатов, детских домов, детских оздоровительных учреждений, учреждений профессионального образования, специализированных учреждений профессионального образования, специальных учреждений для несовершеннолетних, нуждающихся в соцеальной реабилитации. Пермь 2013 ООО "Уральский региональный центр питания".</t>
  </si>
  <si>
    <t>Меню - раскладка на выдачу продуктов питания на 15.02.2018 года</t>
  </si>
  <si>
    <t>Количество продуктов питания, подлежащих зпкладке</t>
  </si>
  <si>
    <t>Ед. изм.</t>
  </si>
  <si>
    <t>Хлеб ржаной (ржано-пшеничный)</t>
  </si>
  <si>
    <t>Филе грудки</t>
  </si>
  <si>
    <t>Всего за 12 дней</t>
  </si>
  <si>
    <t>Пискунова В.М. _________________</t>
  </si>
  <si>
    <t>№ рецептуры</t>
  </si>
  <si>
    <t>Прием пищи</t>
  </si>
  <si>
    <t>Энергетическая ценность</t>
  </si>
  <si>
    <t>Наименование блюда</t>
  </si>
  <si>
    <t>Вес блюда</t>
  </si>
  <si>
    <t>Субпродукты (печень, язык, сердце)</t>
  </si>
  <si>
    <t>Примерное меню и пищевая ценность приготовляемых блюд</t>
  </si>
  <si>
    <t>День:</t>
  </si>
  <si>
    <t xml:space="preserve">Возрастная категория: </t>
  </si>
  <si>
    <t>Итого:</t>
  </si>
  <si>
    <t>479 СБР 2013</t>
  </si>
  <si>
    <t xml:space="preserve">Сыр (порциями)                                                                                      </t>
  </si>
  <si>
    <t xml:space="preserve">15 СБР 2011                   </t>
  </si>
  <si>
    <t xml:space="preserve">Хлеб пшеничный в\с                                                                                  </t>
  </si>
  <si>
    <t xml:space="preserve">108 СБР 2013                  </t>
  </si>
  <si>
    <t xml:space="preserve">Чай с сахаром                                                                                       </t>
  </si>
  <si>
    <t xml:space="preserve">493 СБР 2013                  </t>
  </si>
  <si>
    <t xml:space="preserve">76 СБР 2013                   </t>
  </si>
  <si>
    <t xml:space="preserve">Щи из свежей капусты с картофелем                                                                   </t>
  </si>
  <si>
    <t xml:space="preserve">142 СБР 2013                  </t>
  </si>
  <si>
    <t>Сметана</t>
  </si>
  <si>
    <t xml:space="preserve">Компот из яблок с лимоном                                                                           </t>
  </si>
  <si>
    <t xml:space="preserve">Хлеб ржаной                                                                                         </t>
  </si>
  <si>
    <t xml:space="preserve">109 СБР 2013                  </t>
  </si>
  <si>
    <t xml:space="preserve">Макаронные изделия отварные                                                                         </t>
  </si>
  <si>
    <t xml:space="preserve">516 СБР 2004                  </t>
  </si>
  <si>
    <t xml:space="preserve">Рассольник Ленинградский                                                                            </t>
  </si>
  <si>
    <t xml:space="preserve">Картофельное пюре                                                                                   </t>
  </si>
  <si>
    <t xml:space="preserve">429 СБР 2013                  </t>
  </si>
  <si>
    <t xml:space="preserve">Чай с лимоном                                                                                       </t>
  </si>
  <si>
    <t xml:space="preserve">494 СБР 2013                  </t>
  </si>
  <si>
    <t xml:space="preserve">Салат овощной с зеленым горошком                                                                    </t>
  </si>
  <si>
    <t xml:space="preserve">69 СБР 2013                   </t>
  </si>
  <si>
    <t xml:space="preserve">Суп картофельный с бобовыми (1-й вариант)                                                           </t>
  </si>
  <si>
    <t xml:space="preserve">144 СБР 2013                  </t>
  </si>
  <si>
    <t xml:space="preserve">Каша гречневая рассыпчатая                                                                          </t>
  </si>
  <si>
    <t xml:space="preserve">237 СБР 2013                  </t>
  </si>
  <si>
    <t xml:space="preserve">Компот из кураги                                                                                    </t>
  </si>
  <si>
    <t xml:space="preserve">638 СБР 2004                  </t>
  </si>
  <si>
    <t xml:space="preserve">Компот из смеси сухофруктов                                                                         </t>
  </si>
  <si>
    <t xml:space="preserve">508 СБР 2013                  </t>
  </si>
  <si>
    <t xml:space="preserve">Кисель из концентрата плодового или ягодного                                                        </t>
  </si>
  <si>
    <t xml:space="preserve">503 СБР 2013                  </t>
  </si>
  <si>
    <t xml:space="preserve">Тефтели (2 вариант)                                                                                 </t>
  </si>
  <si>
    <t xml:space="preserve">462в2СБР2004                  </t>
  </si>
  <si>
    <t xml:space="preserve">291 СБР 2013                  </t>
  </si>
  <si>
    <t xml:space="preserve">Чай с молоком                                                                                       </t>
  </si>
  <si>
    <t xml:space="preserve">495 СБР 2013                  </t>
  </si>
  <si>
    <t xml:space="preserve">Каша "Дружба"                                                                                       </t>
  </si>
  <si>
    <t xml:space="preserve">260 СБР 2013                  </t>
  </si>
  <si>
    <t xml:space="preserve">Борщ с капустой и картофелем                                                                        </t>
  </si>
  <si>
    <t xml:space="preserve">128 СБР 2013                  </t>
  </si>
  <si>
    <t>МОАУ</t>
  </si>
  <si>
    <t>СОШ</t>
  </si>
  <si>
    <t>№</t>
  </si>
  <si>
    <t>"_____"</t>
  </si>
  <si>
    <t>12 лет и старше</t>
  </si>
  <si>
    <t>Завтрак для учащихся с 12 лет и старше</t>
  </si>
  <si>
    <t>Обед для учащихся с 12 лет и старше</t>
  </si>
  <si>
    <t xml:space="preserve">Примерное 12-ти дневное меню питания учащихся с 12 лет и старше, для общеобразовательных школ на осенне-зимний и весенне-летний период 2022-2023 учебного года                                                  </t>
  </si>
  <si>
    <t>Общество с ограниченной ответственность "Комбинат школьного питания "Валентина"</t>
  </si>
  <si>
    <t xml:space="preserve">Фруктовый чай с яблоком                                                                             </t>
  </si>
  <si>
    <t xml:space="preserve">Т.Т.К. № 5                    </t>
  </si>
  <si>
    <t xml:space="preserve">Суп из овощей с фасолью                                                                             </t>
  </si>
  <si>
    <t xml:space="preserve">143 СБР 2013                  </t>
  </si>
  <si>
    <t xml:space="preserve">Котлеты домашние                                                                                    </t>
  </si>
  <si>
    <t xml:space="preserve">271 СБР 2011                  </t>
  </si>
  <si>
    <t xml:space="preserve">Салат картофельный с огурцами солеными                                                              </t>
  </si>
  <si>
    <t xml:space="preserve">66 СБР 2013                   </t>
  </si>
  <si>
    <t xml:space="preserve">Компот из свежего яблока                                                                            </t>
  </si>
  <si>
    <t xml:space="preserve">631 СБР 2004                  </t>
  </si>
  <si>
    <t xml:space="preserve">Суп картофельный с макаронными изделиями                                                            </t>
  </si>
  <si>
    <t xml:space="preserve">147 СБР 2013                  </t>
  </si>
  <si>
    <t xml:space="preserve">510 СБР 2004                  </t>
  </si>
  <si>
    <t>Общество с ограниченной ответственностью "Комбинат школьного питания "Валентина"</t>
  </si>
  <si>
    <t>Директор ООО "КШП "Валентина"                                                                           В.М.Пискунова</t>
  </si>
  <si>
    <t>Полдник с 12 лет и старше</t>
  </si>
  <si>
    <t xml:space="preserve">"Гребешок" из дрожжевого теста                                                                      </t>
  </si>
  <si>
    <t xml:space="preserve">573 СБР 2013                  </t>
  </si>
  <si>
    <t xml:space="preserve">Соки овощные, фруктовые или ягодные                                                                 </t>
  </si>
  <si>
    <t xml:space="preserve">518 СБР 2013                  </t>
  </si>
  <si>
    <t xml:space="preserve">Апельсин                                                                                            </t>
  </si>
  <si>
    <t xml:space="preserve">112 СБР 2013                  </t>
  </si>
  <si>
    <t xml:space="preserve">Булочка домашняя                                                                                    </t>
  </si>
  <si>
    <t xml:space="preserve">564 СБР 2013                  </t>
  </si>
  <si>
    <t xml:space="preserve">Яблоко                                                                                              </t>
  </si>
  <si>
    <t xml:space="preserve">Молоко кипяченое                                                                                    </t>
  </si>
  <si>
    <t xml:space="preserve">515 СБР 2013                  </t>
  </si>
  <si>
    <t xml:space="preserve">Ватрушки с повидлом                                                                                 </t>
  </si>
  <si>
    <t xml:space="preserve">540 СБР 2013                  </t>
  </si>
  <si>
    <t xml:space="preserve">Булочка "Пермская"                                                                                  </t>
  </si>
  <si>
    <t xml:space="preserve">554 СБР 2013                  </t>
  </si>
  <si>
    <t xml:space="preserve">Какао с молоком (1-й вариант)                                                                       </t>
  </si>
  <si>
    <t xml:space="preserve">496 СБР 2013                  </t>
  </si>
  <si>
    <t xml:space="preserve">Шанежка с яблоками                                                                                  </t>
  </si>
  <si>
    <t xml:space="preserve">551 СБР 2013                  </t>
  </si>
  <si>
    <t xml:space="preserve">Сдоба обыкновенная                                                                                  </t>
  </si>
  <si>
    <t xml:space="preserve">570 СБР 2013                  </t>
  </si>
  <si>
    <t xml:space="preserve">Крендель сахарный                                                                                   </t>
  </si>
  <si>
    <t xml:space="preserve">555 СБР 2013                  </t>
  </si>
  <si>
    <t xml:space="preserve">Пирожки печенные из дрожжевого теста с яблоками                                                     </t>
  </si>
  <si>
    <t xml:space="preserve">738 СБР 2004                  </t>
  </si>
  <si>
    <t>Овощи (свежие, мороженные, консервированные), включая соленые и квашенные (не более 10% от общего количества овощей), в т.ч. томат-пюре, зелень.</t>
  </si>
  <si>
    <t>Фрукты свежие</t>
  </si>
  <si>
    <t>Сухофрукты</t>
  </si>
  <si>
    <t>Соки плодовоовощные, напитки витаминизированные, в т. ч. инстантные</t>
  </si>
  <si>
    <t>Мясо 1 категории</t>
  </si>
  <si>
    <t>Рыба-филе, в т.ч. филе слабо или малосоленое</t>
  </si>
  <si>
    <t>Сахар (в том числе для приготовления блюд и напитков, в случае использования пищевой продукции промышленного выпуска, содержание сахара, выдача сахара должна быть уменьшенав зависимости от его содержания в используемой готовой продукции)</t>
  </si>
  <si>
    <t>Наименование пищевой продукции или группы пищевой продукции</t>
  </si>
  <si>
    <t>Количество пищевой продукции в нетто по дням в граммах на одного человека</t>
  </si>
  <si>
    <t>Ведомость контроля за рационом питания</t>
  </si>
  <si>
    <t>с</t>
  </si>
  <si>
    <t>по</t>
  </si>
  <si>
    <t>Режим питания: трехразовое</t>
  </si>
  <si>
    <t>Возрастная категория: с 12 лет и старше</t>
  </si>
  <si>
    <t>Норма продукции в раммах (нетто)</t>
  </si>
  <si>
    <t>Подпись медицинского работника и дата:</t>
  </si>
  <si>
    <t xml:space="preserve">Котлеты рубленые из птицы с овощами                                                                 </t>
  </si>
  <si>
    <t xml:space="preserve">Т.Т.К. № 7                    </t>
  </si>
  <si>
    <t xml:space="preserve">Рис припущенный                                                                                     </t>
  </si>
  <si>
    <t xml:space="preserve">415 СБР 2013                  </t>
  </si>
  <si>
    <t>1 понедельник</t>
  </si>
  <si>
    <t>1 вторник</t>
  </si>
  <si>
    <t>1 среда</t>
  </si>
  <si>
    <t>1 четверг</t>
  </si>
  <si>
    <t>1 пятница</t>
  </si>
  <si>
    <t>1 суббота</t>
  </si>
  <si>
    <t>2 понедельник</t>
  </si>
  <si>
    <t>2 вторник</t>
  </si>
  <si>
    <t>2 среда</t>
  </si>
  <si>
    <t>2 четверг</t>
  </si>
  <si>
    <t>2 пятница</t>
  </si>
  <si>
    <t>2 суббота</t>
  </si>
  <si>
    <t>"Колобки" мясные с овощами с соусом</t>
  </si>
  <si>
    <t>Т.Т.К. № 23</t>
  </si>
  <si>
    <t xml:space="preserve">Фруктовый чай                                                                                       </t>
  </si>
  <si>
    <t xml:space="preserve">Т.Т.К. № 4                    </t>
  </si>
  <si>
    <t xml:space="preserve">Каша вязкая пшеничная                                                                               </t>
  </si>
  <si>
    <t xml:space="preserve">Салат картофельный с зеленым горошком                                                               </t>
  </si>
  <si>
    <t xml:space="preserve">65 СБР 2013                   </t>
  </si>
  <si>
    <t>Курочка с рисом по-домашнему</t>
  </si>
  <si>
    <t>Т.Т.К. № 16</t>
  </si>
  <si>
    <t xml:space="preserve">Гренки из пшеничного хлеба                                                                          </t>
  </si>
  <si>
    <t xml:space="preserve">170 СБР 2013                  </t>
  </si>
  <si>
    <t>Гуляш из птицы</t>
  </si>
  <si>
    <t>Т.Т.К. № 9</t>
  </si>
  <si>
    <t xml:space="preserve">Рассольник домашний                                                                                 </t>
  </si>
  <si>
    <t xml:space="preserve">132 СБР 2013                  </t>
  </si>
  <si>
    <t xml:space="preserve">Бутерброды с джемом или повидлом                                                                    </t>
  </si>
  <si>
    <t xml:space="preserve">2 СБР 2004                    </t>
  </si>
  <si>
    <t xml:space="preserve">258 СБР 2013                  </t>
  </si>
  <si>
    <t xml:space="preserve">Кофейный напиток с молоком (2-й вариант)                                                            </t>
  </si>
  <si>
    <t xml:space="preserve">259 СБР 2001                  </t>
  </si>
  <si>
    <t xml:space="preserve">Салат из свеклы отварной                                                                            </t>
  </si>
  <si>
    <t xml:space="preserve">50 СБР 2013                   </t>
  </si>
  <si>
    <t xml:space="preserve">Рагу из птицы                                                                                       </t>
  </si>
  <si>
    <t xml:space="preserve">407 СБР 2013                  </t>
  </si>
  <si>
    <t xml:space="preserve">Рыба, тушенная в томате с овощами                                                                   </t>
  </si>
  <si>
    <t xml:space="preserve">374 СБР 2004                  </t>
  </si>
  <si>
    <t xml:space="preserve">Ряженка                                                                                             </t>
  </si>
  <si>
    <t xml:space="preserve">698 СБР 2004                  </t>
  </si>
  <si>
    <t xml:space="preserve">Капуста тушеная                                                                                     </t>
  </si>
  <si>
    <t xml:space="preserve">423 СБР 2013                  </t>
  </si>
  <si>
    <t>Гречаники с мясом</t>
  </si>
  <si>
    <t>Т.Т.К. № 17</t>
  </si>
  <si>
    <t xml:space="preserve">Пюре из гороха                                                                                      </t>
  </si>
  <si>
    <t xml:space="preserve">417 СБР 2013                  </t>
  </si>
  <si>
    <t>апреля</t>
  </si>
  <si>
    <t xml:space="preserve">Вафля                                                                                               </t>
  </si>
  <si>
    <t xml:space="preserve">588 СБР 2013                  </t>
  </si>
  <si>
    <t xml:space="preserve">Винегрет овощной (без лука)                                                                         </t>
  </si>
  <si>
    <t xml:space="preserve">Бутерброды с маслом (2-й вариант)                                                                   </t>
  </si>
  <si>
    <t xml:space="preserve">94 СБР 2013                   </t>
  </si>
  <si>
    <t xml:space="preserve">Бутерброды с джемом или повидлом (2-й вариант)                                                      </t>
  </si>
  <si>
    <t xml:space="preserve">96 СБР 2013                   </t>
  </si>
  <si>
    <t xml:space="preserve">Свекольник                                                                                          </t>
  </si>
  <si>
    <t xml:space="preserve">131 СБР 2013                  </t>
  </si>
  <si>
    <t xml:space="preserve">Булочка "Веснушка"                                                                                  </t>
  </si>
  <si>
    <t xml:space="preserve">559 СБР 2013                  </t>
  </si>
  <si>
    <t>Мясные колбаски с овощами в соусе</t>
  </si>
  <si>
    <t>Т.Т.К. № 14</t>
  </si>
  <si>
    <t xml:space="preserve">Чай с джемом                                                                                        </t>
  </si>
  <si>
    <t xml:space="preserve">Картофель жареный из отварного                                                                      </t>
  </si>
  <si>
    <t xml:space="preserve">428 СБР 2013                  </t>
  </si>
  <si>
    <t xml:space="preserve">Компот из апельсинов с яблоками                                                                     </t>
  </si>
  <si>
    <t xml:space="preserve">510 СБР 2013                  </t>
  </si>
  <si>
    <t xml:space="preserve">Соки плодовые или ягодные                                                                           </t>
  </si>
  <si>
    <t xml:space="preserve">707 СБР 2004                  </t>
  </si>
  <si>
    <t xml:space="preserve">Икра морковная                                                                                      </t>
  </si>
  <si>
    <t xml:space="preserve">78 СБР 2004                   </t>
  </si>
  <si>
    <t xml:space="preserve">Борщ  с фасолью и картофелем                                                                        </t>
  </si>
  <si>
    <t xml:space="preserve">129 СБР 2013                  </t>
  </si>
  <si>
    <t xml:space="preserve">Булочка с маком                                                                                     </t>
  </si>
  <si>
    <t xml:space="preserve">772 СБР 2004                  </t>
  </si>
  <si>
    <t xml:space="preserve">Ряженка с сахаром                                                                                   </t>
  </si>
  <si>
    <t xml:space="preserve">516 СБР 2013                  </t>
  </si>
  <si>
    <t>Овощи отварные</t>
  </si>
  <si>
    <t>Т.Т.К. № 18</t>
  </si>
  <si>
    <t xml:space="preserve">260 СБР 2001                  </t>
  </si>
  <si>
    <t xml:space="preserve">Каша пшенная вязкая с сахаром                                                                       </t>
  </si>
  <si>
    <t xml:space="preserve">Рагу овощное (3 вариант)                                                                            </t>
  </si>
  <si>
    <t xml:space="preserve">541СБР2004(3в)                </t>
  </si>
  <si>
    <t xml:space="preserve">509 СБР 2013                  </t>
  </si>
  <si>
    <t xml:space="preserve">Печенье                                                                                             </t>
  </si>
  <si>
    <t xml:space="preserve">590 СБР 2013                  </t>
  </si>
  <si>
    <t>Тефтели из птицы</t>
  </si>
  <si>
    <t>Т.Т.К. № 10</t>
  </si>
  <si>
    <t xml:space="preserve">134 СБР 2013                  </t>
  </si>
  <si>
    <t xml:space="preserve">Картофель тушеный                                                                                   </t>
  </si>
  <si>
    <t xml:space="preserve">216 СБР 2004                  </t>
  </si>
  <si>
    <t xml:space="preserve">Салат из свеклы с изюмом или черносливом                                                            </t>
  </si>
  <si>
    <t xml:space="preserve">52 СБР 2013                   </t>
  </si>
</sst>
</file>

<file path=xl/styles.xml><?xml version="1.0" encoding="utf-8"?>
<styleSheet xmlns="http://schemas.openxmlformats.org/spreadsheetml/2006/main">
  <numFmts count="3">
    <numFmt numFmtId="164" formatCode="#&quot; &quot;???/???"/>
    <numFmt numFmtId="165" formatCode="0.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72"/>
      <color indexed="8"/>
      <name val="Times New Roman"/>
      <family val="1"/>
      <charset val="204"/>
    </font>
    <font>
      <sz val="8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36"/>
      <color theme="1"/>
      <name val="Calibri"/>
      <family val="2"/>
      <charset val="204"/>
      <scheme val="minor"/>
    </font>
    <font>
      <sz val="36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12"/>
      <color indexed="59"/>
      <name val="Arial"/>
      <family val="2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0" fillId="0" borderId="8" xfId="0" applyBorder="1" applyAlignment="1"/>
    <xf numFmtId="1" fontId="0" fillId="0" borderId="0" xfId="0" applyNumberFormat="1"/>
    <xf numFmtId="0" fontId="5" fillId="0" borderId="1" xfId="0" applyFont="1" applyBorder="1" applyAlignment="1">
      <alignment textRotation="90" wrapText="1"/>
    </xf>
    <xf numFmtId="164" fontId="0" fillId="0" borderId="0" xfId="0" applyNumberFormat="1"/>
    <xf numFmtId="0" fontId="10" fillId="0" borderId="0" xfId="1"/>
    <xf numFmtId="0" fontId="12" fillId="0" borderId="1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right"/>
    </xf>
    <xf numFmtId="2" fontId="10" fillId="0" borderId="1" xfId="1" applyNumberFormat="1" applyFont="1" applyBorder="1" applyAlignment="1">
      <alignment horizontal="right"/>
    </xf>
    <xf numFmtId="1" fontId="10" fillId="0" borderId="1" xfId="1" applyNumberFormat="1" applyFont="1" applyBorder="1" applyAlignment="1">
      <alignment horizontal="right"/>
    </xf>
    <xf numFmtId="0" fontId="10" fillId="0" borderId="0" xfId="2"/>
    <xf numFmtId="0" fontId="12" fillId="0" borderId="1" xfId="2" applyNumberFormat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right"/>
    </xf>
    <xf numFmtId="165" fontId="10" fillId="0" borderId="1" xfId="2" applyNumberFormat="1" applyFont="1" applyBorder="1" applyAlignment="1">
      <alignment horizontal="right"/>
    </xf>
    <xf numFmtId="1" fontId="10" fillId="0" borderId="1" xfId="2" applyNumberFormat="1" applyFont="1" applyBorder="1" applyAlignment="1">
      <alignment horizontal="right"/>
    </xf>
    <xf numFmtId="0" fontId="10" fillId="0" borderId="1" xfId="2" applyNumberFormat="1" applyFont="1" applyBorder="1" applyAlignment="1">
      <alignment horizontal="right"/>
    </xf>
    <xf numFmtId="0" fontId="10" fillId="0" borderId="0" xfId="3"/>
    <xf numFmtId="0" fontId="12" fillId="0" borderId="1" xfId="3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right"/>
    </xf>
    <xf numFmtId="0" fontId="10" fillId="0" borderId="1" xfId="3" applyNumberFormat="1" applyFont="1" applyBorder="1" applyAlignment="1">
      <alignment horizontal="right"/>
    </xf>
    <xf numFmtId="165" fontId="10" fillId="0" borderId="1" xfId="3" applyNumberFormat="1" applyFont="1" applyBorder="1" applyAlignment="1">
      <alignment horizontal="right"/>
    </xf>
    <xf numFmtId="1" fontId="10" fillId="0" borderId="1" xfId="3" applyNumberFormat="1" applyFont="1" applyBorder="1" applyAlignment="1">
      <alignment horizontal="right"/>
    </xf>
    <xf numFmtId="0" fontId="10" fillId="0" borderId="0" xfId="4"/>
    <xf numFmtId="0" fontId="12" fillId="0" borderId="1" xfId="4" applyNumberFormat="1" applyFont="1" applyBorder="1" applyAlignment="1">
      <alignment horizontal="center" vertical="center" wrapText="1"/>
    </xf>
    <xf numFmtId="2" fontId="10" fillId="0" borderId="1" xfId="4" applyNumberFormat="1" applyFont="1" applyBorder="1" applyAlignment="1">
      <alignment horizontal="right"/>
    </xf>
    <xf numFmtId="165" fontId="10" fillId="0" borderId="1" xfId="4" applyNumberFormat="1" applyFont="1" applyBorder="1" applyAlignment="1">
      <alignment horizontal="right"/>
    </xf>
    <xf numFmtId="0" fontId="10" fillId="0" borderId="1" xfId="4" applyNumberFormat="1" applyFont="1" applyBorder="1" applyAlignment="1">
      <alignment horizontal="right"/>
    </xf>
    <xf numFmtId="1" fontId="10" fillId="0" borderId="1" xfId="4" applyNumberFormat="1" applyFont="1" applyBorder="1" applyAlignment="1">
      <alignment horizontal="right"/>
    </xf>
    <xf numFmtId="0" fontId="10" fillId="0" borderId="0" xfId="5"/>
    <xf numFmtId="0" fontId="12" fillId="0" borderId="1" xfId="5" applyNumberFormat="1" applyFont="1" applyBorder="1" applyAlignment="1">
      <alignment horizontal="center" vertical="center" wrapText="1"/>
    </xf>
    <xf numFmtId="0" fontId="10" fillId="0" borderId="1" xfId="5" applyNumberFormat="1" applyFont="1" applyBorder="1" applyAlignment="1">
      <alignment horizontal="right"/>
    </xf>
    <xf numFmtId="1" fontId="10" fillId="0" borderId="1" xfId="5" applyNumberFormat="1" applyFont="1" applyBorder="1" applyAlignment="1">
      <alignment horizontal="right"/>
    </xf>
    <xf numFmtId="2" fontId="10" fillId="0" borderId="1" xfId="5" applyNumberFormat="1" applyFont="1" applyBorder="1" applyAlignment="1">
      <alignment horizontal="right"/>
    </xf>
    <xf numFmtId="165" fontId="10" fillId="0" borderId="1" xfId="5" applyNumberFormat="1" applyFont="1" applyBorder="1" applyAlignment="1">
      <alignment horizontal="right"/>
    </xf>
    <xf numFmtId="0" fontId="10" fillId="0" borderId="0" xfId="6"/>
    <xf numFmtId="0" fontId="12" fillId="0" borderId="1" xfId="6" applyNumberFormat="1" applyFont="1" applyBorder="1" applyAlignment="1">
      <alignment horizontal="center" vertical="center" wrapText="1"/>
    </xf>
    <xf numFmtId="165" fontId="10" fillId="0" borderId="1" xfId="6" applyNumberFormat="1" applyFont="1" applyBorder="1" applyAlignment="1">
      <alignment horizontal="right"/>
    </xf>
    <xf numFmtId="2" fontId="10" fillId="0" borderId="1" xfId="6" applyNumberFormat="1" applyFont="1" applyBorder="1" applyAlignment="1">
      <alignment horizontal="right"/>
    </xf>
    <xf numFmtId="0" fontId="10" fillId="0" borderId="1" xfId="6" applyNumberFormat="1" applyFont="1" applyBorder="1" applyAlignment="1">
      <alignment horizontal="right"/>
    </xf>
    <xf numFmtId="1" fontId="10" fillId="0" borderId="1" xfId="6" applyNumberFormat="1" applyFont="1" applyBorder="1" applyAlignment="1">
      <alignment horizontal="right"/>
    </xf>
    <xf numFmtId="0" fontId="10" fillId="0" borderId="0" xfId="7"/>
    <xf numFmtId="0" fontId="12" fillId="0" borderId="1" xfId="7" applyNumberFormat="1" applyFont="1" applyBorder="1" applyAlignment="1">
      <alignment horizontal="center" vertical="center" wrapText="1"/>
    </xf>
    <xf numFmtId="2" fontId="10" fillId="0" borderId="1" xfId="7" applyNumberFormat="1" applyFont="1" applyBorder="1" applyAlignment="1">
      <alignment horizontal="right"/>
    </xf>
    <xf numFmtId="165" fontId="10" fillId="0" borderId="1" xfId="7" applyNumberFormat="1" applyFont="1" applyBorder="1" applyAlignment="1">
      <alignment horizontal="right"/>
    </xf>
    <xf numFmtId="1" fontId="10" fillId="0" borderId="1" xfId="7" applyNumberFormat="1" applyFont="1" applyBorder="1" applyAlignment="1">
      <alignment horizontal="right"/>
    </xf>
    <xf numFmtId="0" fontId="10" fillId="0" borderId="0" xfId="8"/>
    <xf numFmtId="0" fontId="12" fillId="0" borderId="1" xfId="8" applyNumberFormat="1" applyFont="1" applyBorder="1" applyAlignment="1">
      <alignment horizontal="center" vertical="center" wrapText="1"/>
    </xf>
    <xf numFmtId="165" fontId="10" fillId="0" borderId="1" xfId="8" applyNumberFormat="1" applyFont="1" applyBorder="1" applyAlignment="1">
      <alignment horizontal="right"/>
    </xf>
    <xf numFmtId="2" fontId="10" fillId="0" borderId="1" xfId="8" applyNumberFormat="1" applyFont="1" applyBorder="1" applyAlignment="1">
      <alignment horizontal="right"/>
    </xf>
    <xf numFmtId="1" fontId="10" fillId="0" borderId="1" xfId="8" applyNumberFormat="1" applyFont="1" applyBorder="1" applyAlignment="1">
      <alignment horizontal="right"/>
    </xf>
    <xf numFmtId="0" fontId="10" fillId="0" borderId="1" xfId="8" applyNumberFormat="1" applyFont="1" applyBorder="1" applyAlignment="1">
      <alignment horizontal="right"/>
    </xf>
    <xf numFmtId="0" fontId="10" fillId="0" borderId="0" xfId="9"/>
    <xf numFmtId="0" fontId="12" fillId="0" borderId="1" xfId="9" applyNumberFormat="1" applyFont="1" applyBorder="1" applyAlignment="1">
      <alignment horizontal="center" vertical="center" wrapText="1"/>
    </xf>
    <xf numFmtId="165" fontId="10" fillId="0" borderId="1" xfId="9" applyNumberFormat="1" applyFont="1" applyBorder="1" applyAlignment="1">
      <alignment horizontal="right"/>
    </xf>
    <xf numFmtId="2" fontId="10" fillId="0" borderId="1" xfId="9" applyNumberFormat="1" applyFont="1" applyBorder="1" applyAlignment="1">
      <alignment horizontal="right"/>
    </xf>
    <xf numFmtId="1" fontId="10" fillId="0" borderId="1" xfId="9" applyNumberFormat="1" applyFont="1" applyBorder="1" applyAlignment="1">
      <alignment horizontal="right"/>
    </xf>
    <xf numFmtId="0" fontId="10" fillId="0" borderId="1" xfId="9" applyNumberFormat="1" applyFont="1" applyBorder="1" applyAlignment="1">
      <alignment horizontal="right"/>
    </xf>
    <xf numFmtId="0" fontId="10" fillId="0" borderId="0" xfId="10"/>
    <xf numFmtId="0" fontId="12" fillId="0" borderId="1" xfId="10" applyNumberFormat="1" applyFont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right"/>
    </xf>
    <xf numFmtId="1" fontId="10" fillId="0" borderId="1" xfId="10" applyNumberFormat="1" applyFont="1" applyBorder="1" applyAlignment="1">
      <alignment horizontal="right"/>
    </xf>
    <xf numFmtId="165" fontId="10" fillId="0" borderId="1" xfId="10" applyNumberFormat="1" applyFont="1" applyBorder="1" applyAlignment="1">
      <alignment horizontal="right"/>
    </xf>
    <xf numFmtId="0" fontId="10" fillId="0" borderId="1" xfId="10" applyNumberFormat="1" applyFont="1" applyBorder="1" applyAlignment="1">
      <alignment horizontal="right"/>
    </xf>
    <xf numFmtId="0" fontId="10" fillId="0" borderId="0" xfId="11"/>
    <xf numFmtId="0" fontId="12" fillId="0" borderId="1" xfId="11" applyNumberFormat="1" applyFont="1" applyBorder="1" applyAlignment="1">
      <alignment horizontal="center" vertical="center" wrapText="1"/>
    </xf>
    <xf numFmtId="2" fontId="10" fillId="0" borderId="1" xfId="11" applyNumberFormat="1" applyFont="1" applyBorder="1" applyAlignment="1">
      <alignment horizontal="right"/>
    </xf>
    <xf numFmtId="165" fontId="10" fillId="0" borderId="1" xfId="11" applyNumberFormat="1" applyFont="1" applyBorder="1" applyAlignment="1">
      <alignment horizontal="right"/>
    </xf>
    <xf numFmtId="1" fontId="10" fillId="0" borderId="1" xfId="11" applyNumberFormat="1" applyFont="1" applyBorder="1" applyAlignment="1">
      <alignment horizontal="right"/>
    </xf>
    <xf numFmtId="0" fontId="10" fillId="0" borderId="1" xfId="11" applyNumberFormat="1" applyFont="1" applyBorder="1" applyAlignment="1">
      <alignment horizontal="right"/>
    </xf>
    <xf numFmtId="0" fontId="10" fillId="0" borderId="0" xfId="12"/>
    <xf numFmtId="0" fontId="12" fillId="0" borderId="1" xfId="12" applyNumberFormat="1" applyFont="1" applyBorder="1" applyAlignment="1">
      <alignment horizontal="center" vertical="center" wrapText="1"/>
    </xf>
    <xf numFmtId="1" fontId="10" fillId="0" borderId="1" xfId="12" applyNumberFormat="1" applyFont="1" applyBorder="1" applyAlignment="1">
      <alignment horizontal="right"/>
    </xf>
    <xf numFmtId="2" fontId="10" fillId="0" borderId="1" xfId="12" applyNumberFormat="1" applyFont="1" applyBorder="1" applyAlignment="1">
      <alignment horizontal="right"/>
    </xf>
    <xf numFmtId="165" fontId="10" fillId="0" borderId="1" xfId="12" applyNumberFormat="1" applyFont="1" applyBorder="1" applyAlignment="1">
      <alignment horizontal="right"/>
    </xf>
    <xf numFmtId="0" fontId="10" fillId="0" borderId="1" xfId="12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4" fillId="0" borderId="0" xfId="0" applyFont="1" applyBorder="1" applyAlignment="1"/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5" fillId="0" borderId="0" xfId="0" applyFont="1"/>
    <xf numFmtId="0" fontId="10" fillId="0" borderId="1" xfId="1" applyNumberFormat="1" applyFont="1" applyBorder="1" applyAlignment="1">
      <alignment horizontal="right"/>
    </xf>
    <xf numFmtId="166" fontId="10" fillId="0" borderId="1" xfId="7" applyNumberFormat="1" applyFont="1" applyBorder="1" applyAlignment="1">
      <alignment horizontal="right"/>
    </xf>
    <xf numFmtId="0" fontId="10" fillId="0" borderId="1" xfId="11" applyFont="1" applyBorder="1"/>
    <xf numFmtId="0" fontId="11" fillId="0" borderId="0" xfId="11" applyFont="1"/>
    <xf numFmtId="0" fontId="12" fillId="0" borderId="1" xfId="11" applyNumberFormat="1" applyFont="1" applyBorder="1" applyAlignment="1">
      <alignment horizontal="center" vertical="center"/>
    </xf>
    <xf numFmtId="0" fontId="11" fillId="0" borderId="0" xfId="1" applyFont="1"/>
    <xf numFmtId="0" fontId="10" fillId="0" borderId="1" xfId="1" applyFont="1" applyBorder="1"/>
    <xf numFmtId="0" fontId="12" fillId="0" borderId="1" xfId="1" applyNumberFormat="1" applyFont="1" applyBorder="1" applyAlignment="1">
      <alignment horizontal="center" vertical="center"/>
    </xf>
    <xf numFmtId="0" fontId="10" fillId="0" borderId="1" xfId="12" applyFont="1" applyBorder="1"/>
    <xf numFmtId="0" fontId="11" fillId="0" borderId="0" xfId="12" applyFont="1"/>
    <xf numFmtId="0" fontId="12" fillId="0" borderId="1" xfId="12" applyNumberFormat="1" applyFont="1" applyBorder="1" applyAlignment="1">
      <alignment horizontal="center" vertical="center"/>
    </xf>
    <xf numFmtId="0" fontId="10" fillId="0" borderId="1" xfId="2" applyFont="1" applyBorder="1"/>
    <xf numFmtId="0" fontId="11" fillId="0" borderId="0" xfId="2" applyFont="1"/>
    <xf numFmtId="0" fontId="12" fillId="0" borderId="1" xfId="2" applyNumberFormat="1" applyFont="1" applyBorder="1" applyAlignment="1">
      <alignment horizontal="center" vertical="center"/>
    </xf>
    <xf numFmtId="0" fontId="11" fillId="0" borderId="0" xfId="3" applyFont="1"/>
    <xf numFmtId="0" fontId="10" fillId="0" borderId="1" xfId="3" applyFont="1" applyBorder="1"/>
    <xf numFmtId="0" fontId="12" fillId="0" borderId="1" xfId="3" applyNumberFormat="1" applyFont="1" applyBorder="1" applyAlignment="1">
      <alignment horizontal="center" vertical="center"/>
    </xf>
    <xf numFmtId="0" fontId="10" fillId="0" borderId="1" xfId="4" applyFont="1" applyBorder="1"/>
    <xf numFmtId="0" fontId="11" fillId="0" borderId="0" xfId="4" applyFont="1"/>
    <xf numFmtId="0" fontId="12" fillId="0" borderId="1" xfId="4" applyNumberFormat="1" applyFont="1" applyBorder="1" applyAlignment="1">
      <alignment horizontal="center" vertical="center"/>
    </xf>
    <xf numFmtId="0" fontId="11" fillId="0" borderId="0" xfId="5" applyFont="1"/>
    <xf numFmtId="0" fontId="10" fillId="0" borderId="1" xfId="5" applyFont="1" applyBorder="1"/>
    <xf numFmtId="0" fontId="12" fillId="0" borderId="1" xfId="5" applyNumberFormat="1" applyFont="1" applyBorder="1" applyAlignment="1">
      <alignment horizontal="center" vertical="center"/>
    </xf>
    <xf numFmtId="0" fontId="11" fillId="0" borderId="0" xfId="6" applyFont="1"/>
    <xf numFmtId="0" fontId="10" fillId="0" borderId="1" xfId="6" applyFont="1" applyBorder="1"/>
    <xf numFmtId="0" fontId="12" fillId="0" borderId="1" xfId="6" applyNumberFormat="1" applyFont="1" applyBorder="1" applyAlignment="1">
      <alignment horizontal="center" vertical="center"/>
    </xf>
    <xf numFmtId="0" fontId="10" fillId="0" borderId="1" xfId="7" applyFont="1" applyBorder="1"/>
    <xf numFmtId="0" fontId="11" fillId="0" borderId="0" xfId="7" applyFont="1"/>
    <xf numFmtId="0" fontId="12" fillId="0" borderId="1" xfId="7" applyNumberFormat="1" applyFont="1" applyBorder="1" applyAlignment="1">
      <alignment horizontal="center" vertical="center"/>
    </xf>
    <xf numFmtId="0" fontId="10" fillId="0" borderId="1" xfId="8" applyFont="1" applyBorder="1"/>
    <xf numFmtId="0" fontId="11" fillId="0" borderId="0" xfId="8" applyFont="1"/>
    <xf numFmtId="0" fontId="12" fillId="0" borderId="1" xfId="8" applyNumberFormat="1" applyFont="1" applyBorder="1" applyAlignment="1">
      <alignment horizontal="center" vertical="center"/>
    </xf>
    <xf numFmtId="0" fontId="11" fillId="0" borderId="0" xfId="9" applyFont="1"/>
    <xf numFmtId="0" fontId="12" fillId="0" borderId="1" xfId="9" applyNumberFormat="1" applyFont="1" applyBorder="1" applyAlignment="1">
      <alignment horizontal="center" vertical="center"/>
    </xf>
    <xf numFmtId="0" fontId="10" fillId="0" borderId="1" xfId="9" applyFont="1" applyBorder="1"/>
    <xf numFmtId="0" fontId="10" fillId="0" borderId="1" xfId="10" applyFont="1" applyBorder="1"/>
    <xf numFmtId="0" fontId="11" fillId="0" borderId="0" xfId="10" applyFont="1"/>
    <xf numFmtId="0" fontId="12" fillId="0" borderId="1" xfId="1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6" fontId="10" fillId="0" borderId="1" xfId="11" applyNumberFormat="1" applyFont="1" applyBorder="1" applyAlignment="1">
      <alignment horizontal="right"/>
    </xf>
    <xf numFmtId="4" fontId="10" fillId="0" borderId="1" xfId="11" applyNumberFormat="1" applyFont="1" applyBorder="1" applyAlignment="1">
      <alignment horizontal="right"/>
    </xf>
    <xf numFmtId="166" fontId="10" fillId="0" borderId="1" xfId="12" applyNumberFormat="1" applyFont="1" applyBorder="1" applyAlignment="1">
      <alignment horizontal="right"/>
    </xf>
    <xf numFmtId="166" fontId="10" fillId="0" borderId="1" xfId="4" applyNumberFormat="1" applyFont="1" applyBorder="1" applyAlignment="1">
      <alignment horizontal="right"/>
    </xf>
    <xf numFmtId="0" fontId="10" fillId="0" borderId="1" xfId="7" applyNumberFormat="1" applyFont="1" applyBorder="1" applyAlignment="1">
      <alignment horizontal="right"/>
    </xf>
    <xf numFmtId="166" fontId="10" fillId="0" borderId="1" xfId="9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0" fillId="0" borderId="1" xfId="11" applyFont="1" applyBorder="1"/>
    <xf numFmtId="0" fontId="16" fillId="0" borderId="0" xfId="11" applyNumberFormat="1" applyFont="1" applyAlignment="1">
      <alignment horizontal="center"/>
    </xf>
    <xf numFmtId="0" fontId="11" fillId="0" borderId="0" xfId="11" applyNumberFormat="1" applyFont="1" applyAlignment="1">
      <alignment horizontal="center"/>
    </xf>
    <xf numFmtId="0" fontId="11" fillId="0" borderId="0" xfId="11" applyNumberFormat="1" applyFont="1" applyAlignment="1">
      <alignment horizontal="left"/>
    </xf>
    <xf numFmtId="0" fontId="11" fillId="0" borderId="0" xfId="11" applyFont="1"/>
    <xf numFmtId="0" fontId="12" fillId="0" borderId="1" xfId="11" applyNumberFormat="1" applyFont="1" applyBorder="1" applyAlignment="1">
      <alignment horizontal="center" vertical="center"/>
    </xf>
    <xf numFmtId="0" fontId="11" fillId="0" borderId="0" xfId="11" applyNumberFormat="1" applyFont="1" applyAlignment="1">
      <alignment horizontal="right"/>
    </xf>
    <xf numFmtId="0" fontId="10" fillId="0" borderId="1" xfId="1" applyFont="1" applyBorder="1"/>
    <xf numFmtId="0" fontId="11" fillId="0" borderId="0" xfId="1" applyNumberFormat="1" applyFont="1" applyAlignment="1">
      <alignment horizontal="right"/>
    </xf>
    <xf numFmtId="0" fontId="11" fillId="0" borderId="0" xfId="1" applyFont="1"/>
    <xf numFmtId="0" fontId="16" fillId="0" borderId="0" xfId="1" applyNumberFormat="1" applyFont="1" applyAlignment="1">
      <alignment horizontal="center"/>
    </xf>
    <xf numFmtId="0" fontId="11" fillId="0" borderId="0" xfId="1" applyNumberFormat="1" applyFont="1" applyAlignment="1">
      <alignment horizontal="center"/>
    </xf>
    <xf numFmtId="0" fontId="11" fillId="0" borderId="0" xfId="1" applyNumberFormat="1" applyFont="1" applyAlignment="1">
      <alignment horizontal="left"/>
    </xf>
    <xf numFmtId="0" fontId="12" fillId="0" borderId="1" xfId="1" applyNumberFormat="1" applyFont="1" applyBorder="1" applyAlignment="1">
      <alignment horizontal="center" vertical="center"/>
    </xf>
    <xf numFmtId="0" fontId="11" fillId="0" borderId="0" xfId="12" applyNumberFormat="1" applyFont="1" applyAlignment="1">
      <alignment horizontal="right"/>
    </xf>
    <xf numFmtId="0" fontId="11" fillId="0" borderId="0" xfId="12" applyFont="1"/>
    <xf numFmtId="0" fontId="10" fillId="0" borderId="1" xfId="12" applyFont="1" applyBorder="1"/>
    <xf numFmtId="0" fontId="16" fillId="0" borderId="0" xfId="12" applyNumberFormat="1" applyFont="1" applyAlignment="1">
      <alignment horizontal="center"/>
    </xf>
    <xf numFmtId="0" fontId="11" fillId="0" borderId="0" xfId="12" applyNumberFormat="1" applyFont="1" applyAlignment="1">
      <alignment horizontal="center"/>
    </xf>
    <xf numFmtId="0" fontId="11" fillId="0" borderId="0" xfId="12" applyNumberFormat="1" applyFont="1" applyAlignment="1">
      <alignment horizontal="left"/>
    </xf>
    <xf numFmtId="0" fontId="12" fillId="0" borderId="1" xfId="12" applyNumberFormat="1" applyFont="1" applyBorder="1" applyAlignment="1">
      <alignment horizontal="center" vertical="center"/>
    </xf>
    <xf numFmtId="0" fontId="10" fillId="0" borderId="1" xfId="2" applyFont="1" applyBorder="1"/>
    <xf numFmtId="0" fontId="11" fillId="0" borderId="0" xfId="2" applyNumberFormat="1" applyFont="1" applyAlignment="1">
      <alignment horizontal="right"/>
    </xf>
    <xf numFmtId="0" fontId="11" fillId="0" borderId="0" xfId="2" applyFont="1"/>
    <xf numFmtId="0" fontId="16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left"/>
    </xf>
    <xf numFmtId="0" fontId="12" fillId="0" borderId="1" xfId="2" applyNumberFormat="1" applyFont="1" applyBorder="1" applyAlignment="1">
      <alignment horizontal="center" vertical="center"/>
    </xf>
    <xf numFmtId="0" fontId="10" fillId="0" borderId="1" xfId="3" applyFont="1" applyBorder="1"/>
    <xf numFmtId="0" fontId="11" fillId="0" borderId="0" xfId="3" applyNumberFormat="1" applyFont="1" applyAlignment="1">
      <alignment horizontal="right"/>
    </xf>
    <xf numFmtId="0" fontId="11" fillId="0" borderId="0" xfId="3" applyFont="1"/>
    <xf numFmtId="0" fontId="16" fillId="0" borderId="0" xfId="3" applyNumberFormat="1" applyFont="1" applyAlignment="1">
      <alignment horizontal="center"/>
    </xf>
    <xf numFmtId="0" fontId="11" fillId="0" borderId="0" xfId="3" applyNumberFormat="1" applyFont="1" applyAlignment="1">
      <alignment horizontal="center"/>
    </xf>
    <xf numFmtId="0" fontId="11" fillId="0" borderId="0" xfId="3" applyNumberFormat="1" applyFont="1" applyAlignment="1">
      <alignment horizontal="left"/>
    </xf>
    <xf numFmtId="0" fontId="12" fillId="0" borderId="1" xfId="3" applyNumberFormat="1" applyFont="1" applyBorder="1" applyAlignment="1">
      <alignment horizontal="center" vertical="center"/>
    </xf>
    <xf numFmtId="0" fontId="11" fillId="0" borderId="0" xfId="4" applyNumberFormat="1" applyFont="1" applyAlignment="1">
      <alignment horizontal="right"/>
    </xf>
    <xf numFmtId="0" fontId="11" fillId="0" borderId="0" xfId="4" applyFont="1"/>
    <xf numFmtId="0" fontId="10" fillId="0" borderId="1" xfId="4" applyFont="1" applyBorder="1"/>
    <xf numFmtId="0" fontId="16" fillId="0" borderId="0" xfId="4" applyNumberFormat="1" applyFont="1" applyAlignment="1">
      <alignment horizontal="center"/>
    </xf>
    <xf numFmtId="0" fontId="11" fillId="0" borderId="0" xfId="4" applyNumberFormat="1" applyFont="1" applyAlignment="1">
      <alignment horizontal="center"/>
    </xf>
    <xf numFmtId="0" fontId="11" fillId="0" borderId="0" xfId="4" applyNumberFormat="1" applyFont="1" applyAlignment="1">
      <alignment horizontal="left"/>
    </xf>
    <xf numFmtId="0" fontId="12" fillId="0" borderId="1" xfId="4" applyNumberFormat="1" applyFont="1" applyBorder="1" applyAlignment="1">
      <alignment horizontal="center" vertical="center"/>
    </xf>
    <xf numFmtId="0" fontId="16" fillId="0" borderId="0" xfId="5" applyNumberFormat="1" applyFont="1" applyAlignment="1">
      <alignment horizontal="center"/>
    </xf>
    <xf numFmtId="0" fontId="11" fillId="0" borderId="0" xfId="5" applyNumberFormat="1" applyFont="1" applyAlignment="1">
      <alignment horizontal="center"/>
    </xf>
    <xf numFmtId="0" fontId="11" fillId="0" borderId="0" xfId="5" applyNumberFormat="1" applyFont="1" applyAlignment="1">
      <alignment horizontal="left"/>
    </xf>
    <xf numFmtId="0" fontId="11" fillId="0" borderId="0" xfId="5" applyFont="1"/>
    <xf numFmtId="0" fontId="12" fillId="0" borderId="1" xfId="5" applyNumberFormat="1" applyFont="1" applyBorder="1" applyAlignment="1">
      <alignment horizontal="center" vertical="center"/>
    </xf>
    <xf numFmtId="0" fontId="10" fillId="0" borderId="1" xfId="5" applyFont="1" applyBorder="1"/>
    <xf numFmtId="0" fontId="11" fillId="0" borderId="0" xfId="5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0" fontId="11" fillId="0" borderId="0" xfId="6" applyNumberFormat="1" applyFont="1" applyAlignment="1">
      <alignment horizontal="center"/>
    </xf>
    <xf numFmtId="0" fontId="11" fillId="0" borderId="0" xfId="6" applyNumberFormat="1" applyFont="1" applyAlignment="1">
      <alignment horizontal="left"/>
    </xf>
    <xf numFmtId="0" fontId="11" fillId="0" borderId="0" xfId="6" applyFont="1"/>
    <xf numFmtId="0" fontId="12" fillId="0" borderId="1" xfId="6" applyNumberFormat="1" applyFont="1" applyBorder="1" applyAlignment="1">
      <alignment horizontal="center" vertical="center"/>
    </xf>
    <xf numFmtId="0" fontId="10" fillId="0" borderId="1" xfId="6" applyFont="1" applyBorder="1"/>
    <xf numFmtId="0" fontId="11" fillId="0" borderId="0" xfId="6" applyNumberFormat="1" applyFont="1" applyAlignment="1">
      <alignment horizontal="right"/>
    </xf>
    <xf numFmtId="0" fontId="11" fillId="0" borderId="0" xfId="7" applyNumberFormat="1" applyFont="1" applyAlignment="1">
      <alignment horizontal="right"/>
    </xf>
    <xf numFmtId="0" fontId="11" fillId="0" borderId="0" xfId="7" applyFont="1"/>
    <xf numFmtId="0" fontId="10" fillId="0" borderId="1" xfId="7" applyFont="1" applyBorder="1"/>
    <xf numFmtId="0" fontId="16" fillId="0" borderId="0" xfId="7" applyNumberFormat="1" applyFont="1" applyAlignment="1">
      <alignment horizontal="center"/>
    </xf>
    <xf numFmtId="0" fontId="11" fillId="0" borderId="0" xfId="7" applyNumberFormat="1" applyFont="1" applyAlignment="1">
      <alignment horizontal="center"/>
    </xf>
    <xf numFmtId="0" fontId="11" fillId="0" borderId="0" xfId="7" applyNumberFormat="1" applyFont="1" applyAlignment="1">
      <alignment horizontal="left"/>
    </xf>
    <xf numFmtId="0" fontId="12" fillId="0" borderId="1" xfId="7" applyNumberFormat="1" applyFont="1" applyBorder="1" applyAlignment="1">
      <alignment horizontal="center" vertical="center"/>
    </xf>
    <xf numFmtId="0" fontId="11" fillId="0" borderId="0" xfId="8" applyNumberFormat="1" applyFont="1" applyAlignment="1">
      <alignment horizontal="right"/>
    </xf>
    <xf numFmtId="0" fontId="11" fillId="0" borderId="0" xfId="8" applyFont="1"/>
    <xf numFmtId="0" fontId="10" fillId="0" borderId="1" xfId="8" applyFont="1" applyBorder="1"/>
    <xf numFmtId="0" fontId="16" fillId="0" borderId="0" xfId="8" applyNumberFormat="1" applyFont="1" applyAlignment="1">
      <alignment horizontal="center"/>
    </xf>
    <xf numFmtId="0" fontId="11" fillId="0" borderId="0" xfId="8" applyNumberFormat="1" applyFont="1" applyAlignment="1">
      <alignment horizontal="center"/>
    </xf>
    <xf numFmtId="0" fontId="11" fillId="0" borderId="0" xfId="8" applyNumberFormat="1" applyFont="1" applyAlignment="1">
      <alignment horizontal="left"/>
    </xf>
    <xf numFmtId="0" fontId="12" fillId="0" borderId="1" xfId="8" applyNumberFormat="1" applyFont="1" applyBorder="1" applyAlignment="1">
      <alignment horizontal="center" vertical="center"/>
    </xf>
    <xf numFmtId="0" fontId="11" fillId="0" borderId="0" xfId="9" applyNumberFormat="1" applyFont="1" applyAlignment="1">
      <alignment horizontal="right"/>
    </xf>
    <xf numFmtId="0" fontId="11" fillId="0" borderId="0" xfId="9" applyFont="1"/>
    <xf numFmtId="0" fontId="10" fillId="0" borderId="1" xfId="9" applyFont="1" applyBorder="1"/>
    <xf numFmtId="0" fontId="16" fillId="0" borderId="0" xfId="9" applyNumberFormat="1" applyFont="1" applyAlignment="1">
      <alignment horizontal="center"/>
    </xf>
    <xf numFmtId="0" fontId="11" fillId="0" borderId="0" xfId="9" applyNumberFormat="1" applyFont="1" applyAlignment="1">
      <alignment horizontal="center"/>
    </xf>
    <xf numFmtId="0" fontId="11" fillId="0" borderId="0" xfId="9" applyNumberFormat="1" applyFont="1" applyAlignment="1">
      <alignment horizontal="left"/>
    </xf>
    <xf numFmtId="0" fontId="12" fillId="0" borderId="1" xfId="9" applyNumberFormat="1" applyFont="1" applyBorder="1" applyAlignment="1">
      <alignment horizontal="center" vertical="center"/>
    </xf>
    <xf numFmtId="0" fontId="16" fillId="0" borderId="0" xfId="10" applyNumberFormat="1" applyFont="1" applyAlignment="1">
      <alignment horizontal="center"/>
    </xf>
    <xf numFmtId="0" fontId="11" fillId="0" borderId="0" xfId="10" applyNumberFormat="1" applyFont="1" applyAlignment="1">
      <alignment horizontal="center"/>
    </xf>
    <xf numFmtId="0" fontId="11" fillId="0" borderId="0" xfId="10" applyNumberFormat="1" applyFont="1" applyAlignment="1">
      <alignment horizontal="left"/>
    </xf>
    <xf numFmtId="0" fontId="11" fillId="0" borderId="0" xfId="10" applyFont="1"/>
    <xf numFmtId="0" fontId="12" fillId="0" borderId="1" xfId="10" applyNumberFormat="1" applyFont="1" applyBorder="1" applyAlignment="1">
      <alignment horizontal="center" vertical="center"/>
    </xf>
    <xf numFmtId="0" fontId="10" fillId="0" borderId="1" xfId="10" applyFont="1" applyBorder="1"/>
    <xf numFmtId="0" fontId="11" fillId="0" borderId="0" xfId="1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textRotation="90" wrapText="1"/>
    </xf>
    <xf numFmtId="0" fontId="5" fillId="0" borderId="13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</cellXfs>
  <cellStyles count="13">
    <cellStyle name="Обычный" xfId="0" builtinId="0"/>
    <cellStyle name="Обычный_1 день" xfId="11"/>
    <cellStyle name="Обычный_10 день" xfId="8"/>
    <cellStyle name="Обычный_11 день" xfId="9"/>
    <cellStyle name="Обычный_12 день" xfId="10"/>
    <cellStyle name="Обычный_2 день" xfId="1"/>
    <cellStyle name="Обычный_3 день" xfId="12"/>
    <cellStyle name="Обычный_4 день" xfId="2"/>
    <cellStyle name="Обычный_5 день" xfId="3"/>
    <cellStyle name="Обычный_6 день" xfId="4"/>
    <cellStyle name="Обычный_7 день" xfId="5"/>
    <cellStyle name="Обычный_8 день" xfId="6"/>
    <cellStyle name="Обычный_9 день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W100"/>
  <sheetViews>
    <sheetView view="pageBreakPreview" topLeftCell="A3" zoomScale="50" zoomScaleSheetLayoutView="50" workbookViewId="0">
      <selection activeCell="B29" sqref="B29:AW76"/>
    </sheetView>
  </sheetViews>
  <sheetFormatPr defaultRowHeight="15"/>
  <cols>
    <col min="2" max="2" width="13.85546875" customWidth="1"/>
    <col min="3" max="3" width="10.7109375" customWidth="1"/>
    <col min="5" max="5" width="12.140625" customWidth="1"/>
    <col min="8" max="8" width="11.7109375" customWidth="1"/>
    <col min="9" max="9" width="11.28515625" customWidth="1"/>
    <col min="11" max="11" width="14.28515625" customWidth="1"/>
    <col min="13" max="13" width="8" customWidth="1"/>
    <col min="14" max="14" width="12.140625" customWidth="1"/>
    <col min="15" max="15" width="12.42578125" customWidth="1"/>
    <col min="17" max="17" width="12.5703125" customWidth="1"/>
  </cols>
  <sheetData>
    <row r="7" spans="1:46" ht="46.5">
      <c r="A7" s="86"/>
      <c r="B7" s="155" t="s">
        <v>3</v>
      </c>
      <c r="C7" s="155"/>
      <c r="D7" s="155"/>
      <c r="E7" s="155"/>
      <c r="F7" s="155"/>
      <c r="G7" s="155"/>
      <c r="H7" s="155"/>
      <c r="I7" s="155"/>
      <c r="J7" s="155"/>
      <c r="K7" s="155"/>
      <c r="L7" s="87"/>
      <c r="M7" s="87"/>
      <c r="N7" s="88"/>
      <c r="O7" s="88"/>
      <c r="P7" s="88"/>
      <c r="Q7" s="88"/>
      <c r="R7" s="88"/>
      <c r="S7" s="88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155" t="s">
        <v>4</v>
      </c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86"/>
      <c r="AR7" s="86"/>
      <c r="AS7" s="86"/>
      <c r="AT7" s="86"/>
    </row>
    <row r="8" spans="1:46" ht="46.5">
      <c r="A8" s="86"/>
      <c r="B8" s="155" t="s">
        <v>5</v>
      </c>
      <c r="C8" s="155"/>
      <c r="D8" s="155"/>
      <c r="E8" s="155"/>
      <c r="F8" s="155"/>
      <c r="G8" s="155"/>
      <c r="H8" s="155"/>
      <c r="I8" s="155"/>
      <c r="J8" s="155"/>
      <c r="K8" s="155"/>
      <c r="L8" s="87"/>
      <c r="M8" s="87"/>
      <c r="N8" s="88"/>
      <c r="O8" s="88"/>
      <c r="P8" s="88"/>
      <c r="Q8" s="88"/>
      <c r="R8" s="88"/>
      <c r="S8" s="88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155" t="s">
        <v>5</v>
      </c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86"/>
      <c r="AR8" s="86"/>
      <c r="AS8" s="86"/>
      <c r="AT8" s="86"/>
    </row>
    <row r="9" spans="1:46" ht="46.5">
      <c r="A9" s="86"/>
      <c r="B9" s="157" t="s">
        <v>99</v>
      </c>
      <c r="C9" s="157"/>
      <c r="D9" s="157"/>
      <c r="E9" s="155" t="s">
        <v>100</v>
      </c>
      <c r="F9" s="155"/>
      <c r="G9" s="87" t="s">
        <v>101</v>
      </c>
      <c r="H9" s="156"/>
      <c r="I9" s="156"/>
      <c r="J9" s="156"/>
      <c r="K9" s="156"/>
      <c r="L9" s="87"/>
      <c r="M9" s="87"/>
      <c r="N9" s="88"/>
      <c r="O9" s="88"/>
      <c r="P9" s="88"/>
      <c r="Q9" s="88"/>
      <c r="R9" s="88"/>
      <c r="S9" s="88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55" t="s">
        <v>34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86"/>
      <c r="AR9" s="86"/>
      <c r="AS9" s="86"/>
      <c r="AT9" s="86"/>
    </row>
    <row r="10" spans="1:46" ht="46.5">
      <c r="A10" s="86"/>
      <c r="B10" s="89"/>
      <c r="C10" s="89"/>
      <c r="D10" s="152"/>
      <c r="E10" s="152"/>
      <c r="F10" s="152"/>
      <c r="G10" s="87"/>
      <c r="H10" s="155"/>
      <c r="I10" s="155"/>
      <c r="J10" s="155"/>
      <c r="K10" s="155"/>
      <c r="L10" s="87"/>
      <c r="M10" s="87"/>
      <c r="N10" s="88"/>
      <c r="O10" s="88"/>
      <c r="P10" s="88"/>
      <c r="Q10" s="88"/>
      <c r="R10" s="88"/>
      <c r="S10" s="88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55" t="s">
        <v>46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86"/>
      <c r="AR10" s="86"/>
      <c r="AS10" s="86"/>
      <c r="AT10" s="86"/>
    </row>
    <row r="11" spans="1:46" ht="46.5">
      <c r="A11" s="86"/>
      <c r="B11" s="158" t="s">
        <v>102</v>
      </c>
      <c r="C11" s="158"/>
      <c r="D11" s="153"/>
      <c r="E11" s="153"/>
      <c r="F11" s="153"/>
      <c r="G11" s="153"/>
      <c r="H11" s="153"/>
      <c r="I11" s="153"/>
      <c r="J11" s="152">
        <v>2024</v>
      </c>
      <c r="K11" s="152"/>
      <c r="L11" s="87"/>
      <c r="M11" s="87"/>
      <c r="N11" s="88"/>
      <c r="O11" s="88"/>
      <c r="P11" s="88"/>
      <c r="Q11" s="88"/>
      <c r="R11" s="88"/>
      <c r="S11" s="88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53">
        <v>1</v>
      </c>
      <c r="AF11" s="153"/>
      <c r="AG11" s="153"/>
      <c r="AH11" s="152" t="s">
        <v>215</v>
      </c>
      <c r="AI11" s="152"/>
      <c r="AJ11" s="152"/>
      <c r="AK11" s="152"/>
      <c r="AL11" s="152"/>
      <c r="AM11" s="151">
        <v>2024</v>
      </c>
      <c r="AN11" s="151"/>
      <c r="AO11" s="151"/>
      <c r="AP11" s="151"/>
      <c r="AQ11" s="86"/>
      <c r="AR11" s="86"/>
      <c r="AS11" s="86"/>
      <c r="AT11" s="86"/>
    </row>
    <row r="12" spans="1:46" ht="18.7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46" ht="18.7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46" ht="18.7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46" ht="18.7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46" ht="18.7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2:49" ht="18.75">
      <c r="B17" s="2"/>
      <c r="C17" s="2"/>
      <c r="D17" s="2"/>
      <c r="E17" s="85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49" ht="18.7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49" ht="18.7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2:49" ht="18.7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2:49" ht="18.7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2:49" ht="18.7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49" ht="18.7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49" ht="18.7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49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49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49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49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49" ht="15" customHeight="1">
      <c r="B29" s="154" t="s">
        <v>106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</row>
    <row r="30" spans="2:49" ht="15" customHeight="1"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</row>
    <row r="31" spans="2:49" ht="15" customHeight="1"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</row>
    <row r="32" spans="2:49" ht="15" customHeight="1"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</row>
    <row r="33" spans="2:49" ht="15" customHeight="1"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</row>
    <row r="34" spans="2:49" ht="15" customHeight="1"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</row>
    <row r="35" spans="2:49" ht="15" customHeight="1"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</row>
    <row r="36" spans="2:49" ht="15" customHeight="1"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</row>
    <row r="37" spans="2:49" ht="15" customHeight="1"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</row>
    <row r="38" spans="2:49" ht="15" customHeight="1"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</row>
    <row r="39" spans="2:49" ht="15" customHeight="1"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</row>
    <row r="40" spans="2:49" ht="15" customHeight="1"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</row>
    <row r="41" spans="2:49" ht="15" customHeight="1"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</row>
    <row r="42" spans="2:49" ht="15" customHeight="1"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</row>
    <row r="43" spans="2:49" ht="15" customHeight="1"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</row>
    <row r="44" spans="2:49" ht="15" customHeight="1"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</row>
    <row r="45" spans="2:49" ht="15" customHeight="1"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</row>
    <row r="46" spans="2:49" ht="15" customHeight="1"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</row>
    <row r="47" spans="2:49" ht="15" customHeight="1"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</row>
    <row r="48" spans="2:49" ht="15" customHeight="1"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</row>
    <row r="49" spans="2:49" ht="15" customHeight="1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</row>
    <row r="50" spans="2:49" ht="15" customHeight="1"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</row>
    <row r="51" spans="2:49" ht="15" customHeight="1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</row>
    <row r="52" spans="2:49" ht="15" customHeight="1"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</row>
    <row r="53" spans="2:49" ht="15" customHeight="1"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</row>
    <row r="54" spans="2:49" ht="15" customHeight="1"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</row>
    <row r="55" spans="2:49" ht="15" customHeight="1"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</row>
    <row r="56" spans="2:49" ht="15" customHeight="1"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</row>
    <row r="57" spans="2:49" ht="15" customHeight="1"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</row>
    <row r="58" spans="2:49" ht="15" customHeight="1"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</row>
    <row r="59" spans="2:49" ht="15" customHeight="1"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</row>
    <row r="60" spans="2:49" ht="15" customHeight="1"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</row>
    <row r="61" spans="2:49" ht="15" customHeight="1"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</row>
    <row r="62" spans="2:49" ht="15" customHeight="1"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</row>
    <row r="63" spans="2:49" ht="15" customHeight="1"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</row>
    <row r="64" spans="2:49" ht="15" customHeight="1"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</row>
    <row r="65" spans="2:49" ht="15" customHeight="1"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</row>
    <row r="66" spans="2:49" ht="15" customHeight="1"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</row>
    <row r="67" spans="2:49" ht="15" customHeight="1"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</row>
    <row r="68" spans="2:49" ht="15" customHeight="1"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</row>
    <row r="69" spans="2:49" ht="15" customHeight="1"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</row>
    <row r="70" spans="2:49" ht="15" customHeight="1"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</row>
    <row r="71" spans="2:49" ht="15" customHeight="1"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</row>
    <row r="72" spans="2:49" ht="15" customHeight="1"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</row>
    <row r="73" spans="2:49" ht="15" customHeight="1"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</row>
    <row r="74" spans="2:49" ht="15" customHeight="1"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</row>
    <row r="75" spans="2:49" ht="15" customHeight="1"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</row>
    <row r="76" spans="2:49" ht="15" customHeight="1"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</row>
    <row r="77" spans="2:49" ht="15" customHeight="1"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</row>
    <row r="78" spans="2:49" ht="15" customHeight="1"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</row>
    <row r="79" spans="2:49" ht="15" customHeight="1"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</row>
    <row r="80" spans="2:49" ht="15" customHeight="1"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</row>
    <row r="81" spans="2:44" ht="15" customHeight="1"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</row>
    <row r="82" spans="2:44" ht="15" customHeight="1"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</row>
    <row r="83" spans="2:44" ht="15" customHeight="1"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</row>
    <row r="84" spans="2:44" ht="15" customHeight="1"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</row>
    <row r="85" spans="2:44" ht="15" customHeight="1"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2:44" ht="15" customHeight="1"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2:44" ht="15" customHeight="1"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  <row r="88" spans="2:44" ht="15" customHeight="1"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</row>
    <row r="89" spans="2:44" ht="15" customHeight="1"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</row>
    <row r="90" spans="2:44" ht="15" customHeight="1"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</row>
    <row r="91" spans="2:44" ht="15" customHeight="1"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</row>
    <row r="92" spans="2:44" ht="15" customHeight="1"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</row>
    <row r="93" spans="2:44" ht="15" customHeight="1"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</row>
    <row r="94" spans="2:44" ht="15" customHeight="1"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</row>
    <row r="95" spans="2:44" ht="15" customHeight="1"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</row>
    <row r="96" spans="2:44" ht="15" customHeight="1"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</row>
    <row r="97" spans="2:44" ht="15" customHeight="1"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</row>
    <row r="98" spans="2:44" ht="15" customHeight="1"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</row>
    <row r="99" spans="2:44" ht="15" customHeight="1"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</row>
    <row r="100" spans="2:44" ht="15" customHeight="1"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</row>
  </sheetData>
  <mergeCells count="18">
    <mergeCell ref="B7:K7"/>
    <mergeCell ref="AE7:AP7"/>
    <mergeCell ref="AE8:AP8"/>
    <mergeCell ref="AE9:AP9"/>
    <mergeCell ref="AE10:AP10"/>
    <mergeCell ref="AM11:AP11"/>
    <mergeCell ref="AH11:AL11"/>
    <mergeCell ref="AE11:AG11"/>
    <mergeCell ref="B29:AW76"/>
    <mergeCell ref="B8:K8"/>
    <mergeCell ref="H9:K9"/>
    <mergeCell ref="H10:K10"/>
    <mergeCell ref="D10:F10"/>
    <mergeCell ref="B9:D9"/>
    <mergeCell ref="D11:I11"/>
    <mergeCell ref="J11:K11"/>
    <mergeCell ref="B11:C11"/>
    <mergeCell ref="E9:F9"/>
  </mergeCells>
  <phoneticPr fontId="3" type="noConversion"/>
  <pageMargins left="0.7" right="0.7" top="0.75" bottom="0.75" header="0.3" footer="0.3"/>
  <pageSetup paperSize="9" scale="27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7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.75">
      <c r="A2" s="218" t="s">
        <v>107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>
      <c r="A3" s="219" t="s">
        <v>53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>
      <c r="A4" s="123" t="s">
        <v>54</v>
      </c>
      <c r="B4" s="220" t="s">
        <v>177</v>
      </c>
      <c r="C4" s="220"/>
      <c r="D4" s="220"/>
      <c r="E4" s="220"/>
      <c r="F4" s="220"/>
      <c r="G4" s="220"/>
      <c r="H4" s="220"/>
      <c r="I4" s="220"/>
      <c r="J4" s="220"/>
      <c r="K4" s="220"/>
    </row>
    <row r="5" spans="1:11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>
      <c r="A7" s="123" t="s">
        <v>55</v>
      </c>
      <c r="B7" s="49"/>
      <c r="C7" s="49"/>
      <c r="D7" s="216" t="s">
        <v>103</v>
      </c>
      <c r="E7" s="216"/>
      <c r="F7" s="216"/>
      <c r="G7" s="216"/>
      <c r="H7" s="216"/>
      <c r="I7" s="216"/>
      <c r="J7" s="216"/>
      <c r="K7" s="49"/>
    </row>
    <row r="8" spans="1:11" ht="33.75">
      <c r="A8" s="124" t="s">
        <v>48</v>
      </c>
      <c r="B8" s="221" t="s">
        <v>50</v>
      </c>
      <c r="C8" s="221"/>
      <c r="D8" s="221"/>
      <c r="E8" s="221"/>
      <c r="F8" s="124" t="s">
        <v>51</v>
      </c>
      <c r="G8" s="124" t="s">
        <v>2</v>
      </c>
      <c r="H8" s="124" t="s">
        <v>0</v>
      </c>
      <c r="I8" s="124" t="s">
        <v>1</v>
      </c>
      <c r="J8" s="50" t="s">
        <v>49</v>
      </c>
      <c r="K8" s="124" t="s">
        <v>47</v>
      </c>
    </row>
    <row r="9" spans="1:11">
      <c r="A9" s="216" t="s">
        <v>104</v>
      </c>
      <c r="B9" s="216"/>
      <c r="C9" s="216"/>
      <c r="D9" s="216"/>
      <c r="E9" s="216"/>
      <c r="F9" s="216"/>
      <c r="G9" s="216"/>
      <c r="H9" s="216"/>
      <c r="I9" s="216"/>
      <c r="J9" s="216"/>
      <c r="K9" s="216"/>
    </row>
    <row r="10" spans="1:11">
      <c r="A10" s="122"/>
      <c r="B10" s="217" t="s">
        <v>251</v>
      </c>
      <c r="C10" s="217"/>
      <c r="D10" s="217"/>
      <c r="E10" s="217"/>
      <c r="F10" s="53">
        <v>34</v>
      </c>
      <c r="G10" s="51">
        <v>2.5499999999999998</v>
      </c>
      <c r="H10" s="97">
        <v>3.3319999999999999</v>
      </c>
      <c r="I10" s="97">
        <v>25.295999999999999</v>
      </c>
      <c r="J10" s="51">
        <v>141.78</v>
      </c>
      <c r="K10" s="122" t="s">
        <v>252</v>
      </c>
    </row>
    <row r="11" spans="1:11">
      <c r="A11" s="122"/>
      <c r="B11" s="217" t="s">
        <v>253</v>
      </c>
      <c r="C11" s="217"/>
      <c r="D11" s="217"/>
      <c r="E11" s="217"/>
      <c r="F11" s="53">
        <v>110</v>
      </c>
      <c r="G11" s="51">
        <v>14.51</v>
      </c>
      <c r="H11" s="51">
        <v>3.76</v>
      </c>
      <c r="I11" s="51">
        <v>9.2799999999999994</v>
      </c>
      <c r="J11" s="51">
        <v>133.32</v>
      </c>
      <c r="K11" s="122" t="s">
        <v>254</v>
      </c>
    </row>
    <row r="12" spans="1:11">
      <c r="A12" s="122"/>
      <c r="B12" s="217" t="s">
        <v>71</v>
      </c>
      <c r="C12" s="217"/>
      <c r="D12" s="217"/>
      <c r="E12" s="217"/>
      <c r="F12" s="53">
        <v>190</v>
      </c>
      <c r="G12" s="51">
        <v>7.16</v>
      </c>
      <c r="H12" s="51">
        <v>0.85</v>
      </c>
      <c r="I12" s="52">
        <v>36.700000000000003</v>
      </c>
      <c r="J12" s="52">
        <v>183.7</v>
      </c>
      <c r="K12" s="122" t="s">
        <v>92</v>
      </c>
    </row>
    <row r="13" spans="1:11">
      <c r="A13" s="122"/>
      <c r="B13" s="217" t="s">
        <v>93</v>
      </c>
      <c r="C13" s="217"/>
      <c r="D13" s="217"/>
      <c r="E13" s="217"/>
      <c r="F13" s="53">
        <v>200</v>
      </c>
      <c r="G13" s="52">
        <v>1.5</v>
      </c>
      <c r="H13" s="52">
        <v>1.3</v>
      </c>
      <c r="I13" s="52">
        <v>15.9</v>
      </c>
      <c r="J13" s="53">
        <v>81</v>
      </c>
      <c r="K13" s="122" t="s">
        <v>94</v>
      </c>
    </row>
    <row r="14" spans="1:11">
      <c r="A14" s="122"/>
      <c r="B14" s="217" t="s">
        <v>60</v>
      </c>
      <c r="C14" s="217"/>
      <c r="D14" s="217"/>
      <c r="E14" s="217"/>
      <c r="F14" s="53">
        <v>45</v>
      </c>
      <c r="G14" s="51">
        <v>3.42</v>
      </c>
      <c r="H14" s="51">
        <v>0.36</v>
      </c>
      <c r="I14" s="51">
        <v>22.14</v>
      </c>
      <c r="J14" s="51">
        <v>105.75</v>
      </c>
      <c r="K14" s="122" t="s">
        <v>61</v>
      </c>
    </row>
    <row r="15" spans="1:11">
      <c r="A15" s="215" t="s">
        <v>56</v>
      </c>
      <c r="B15" s="215"/>
      <c r="C15" s="215"/>
      <c r="D15" s="215"/>
      <c r="E15" s="215"/>
      <c r="F15" s="53">
        <v>579</v>
      </c>
      <c r="G15" s="51">
        <v>29.14</v>
      </c>
      <c r="H15" s="97">
        <v>9.6020000000000003</v>
      </c>
      <c r="I15" s="97">
        <v>109.316</v>
      </c>
      <c r="J15" s="51">
        <v>645.54999999999995</v>
      </c>
      <c r="K15" s="122"/>
    </row>
    <row r="16" spans="1:11">
      <c r="A16" s="216" t="s">
        <v>105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</row>
    <row r="17" spans="1:11">
      <c r="A17" s="122"/>
      <c r="B17" s="217" t="s">
        <v>218</v>
      </c>
      <c r="C17" s="217"/>
      <c r="D17" s="217"/>
      <c r="E17" s="217"/>
      <c r="F17" s="53">
        <v>100</v>
      </c>
      <c r="G17" s="52">
        <v>1.3</v>
      </c>
      <c r="H17" s="52">
        <v>10.8</v>
      </c>
      <c r="I17" s="52">
        <v>6.8</v>
      </c>
      <c r="J17" s="53">
        <v>130</v>
      </c>
      <c r="K17" s="122" t="s">
        <v>64</v>
      </c>
    </row>
    <row r="18" spans="1:11">
      <c r="A18" s="122"/>
      <c r="B18" s="217" t="s">
        <v>73</v>
      </c>
      <c r="C18" s="217"/>
      <c r="D18" s="217"/>
      <c r="E18" s="217"/>
      <c r="F18" s="53">
        <v>250</v>
      </c>
      <c r="G18" s="51">
        <v>2.0499999999999998</v>
      </c>
      <c r="H18" s="51">
        <v>5.25</v>
      </c>
      <c r="I18" s="51">
        <v>16.25</v>
      </c>
      <c r="J18" s="53">
        <v>121</v>
      </c>
      <c r="K18" s="122" t="s">
        <v>255</v>
      </c>
    </row>
    <row r="19" spans="1:11">
      <c r="A19" s="122"/>
      <c r="B19" s="217" t="s">
        <v>211</v>
      </c>
      <c r="C19" s="217"/>
      <c r="D19" s="217"/>
      <c r="E19" s="217"/>
      <c r="F19" s="53">
        <v>100</v>
      </c>
      <c r="G19" s="51">
        <v>13.48</v>
      </c>
      <c r="H19" s="51">
        <v>5.22</v>
      </c>
      <c r="I19" s="51">
        <v>10.94</v>
      </c>
      <c r="J19" s="53">
        <v>144</v>
      </c>
      <c r="K19" s="122" t="s">
        <v>212</v>
      </c>
    </row>
    <row r="20" spans="1:11">
      <c r="A20" s="122"/>
      <c r="B20" s="217" t="s">
        <v>256</v>
      </c>
      <c r="C20" s="217"/>
      <c r="D20" s="217"/>
      <c r="E20" s="217"/>
      <c r="F20" s="53">
        <v>190</v>
      </c>
      <c r="G20" s="51">
        <v>3.99</v>
      </c>
      <c r="H20" s="52">
        <v>11.4</v>
      </c>
      <c r="I20" s="51">
        <v>35.15</v>
      </c>
      <c r="J20" s="53">
        <v>230</v>
      </c>
      <c r="K20" s="122" t="s">
        <v>257</v>
      </c>
    </row>
    <row r="21" spans="1:11">
      <c r="A21" s="122"/>
      <c r="B21" s="217" t="s">
        <v>116</v>
      </c>
      <c r="C21" s="217"/>
      <c r="D21" s="217"/>
      <c r="E21" s="217"/>
      <c r="F21" s="53">
        <v>200</v>
      </c>
      <c r="G21" s="52">
        <v>0.6</v>
      </c>
      <c r="H21" s="149"/>
      <c r="I21" s="52">
        <v>46.6</v>
      </c>
      <c r="J21" s="53">
        <v>182</v>
      </c>
      <c r="K21" s="122" t="s">
        <v>117</v>
      </c>
    </row>
    <row r="22" spans="1:11">
      <c r="A22" s="122"/>
      <c r="B22" s="217" t="s">
        <v>60</v>
      </c>
      <c r="C22" s="217"/>
      <c r="D22" s="217"/>
      <c r="E22" s="217"/>
      <c r="F22" s="53">
        <v>40</v>
      </c>
      <c r="G22" s="51">
        <v>3.04</v>
      </c>
      <c r="H22" s="51">
        <v>0.32</v>
      </c>
      <c r="I22" s="51">
        <v>19.68</v>
      </c>
      <c r="J22" s="53">
        <v>94</v>
      </c>
      <c r="K22" s="122" t="s">
        <v>61</v>
      </c>
    </row>
    <row r="23" spans="1:11">
      <c r="A23" s="122"/>
      <c r="B23" s="217" t="s">
        <v>69</v>
      </c>
      <c r="C23" s="217"/>
      <c r="D23" s="217"/>
      <c r="E23" s="217"/>
      <c r="F23" s="53">
        <v>20</v>
      </c>
      <c r="G23" s="51">
        <v>1.32</v>
      </c>
      <c r="H23" s="51">
        <v>0.24</v>
      </c>
      <c r="I23" s="51">
        <v>6.68</v>
      </c>
      <c r="J23" s="52">
        <v>34.799999999999997</v>
      </c>
      <c r="K23" s="122" t="s">
        <v>70</v>
      </c>
    </row>
    <row r="24" spans="1:11">
      <c r="A24" s="215" t="s">
        <v>56</v>
      </c>
      <c r="B24" s="215"/>
      <c r="C24" s="215"/>
      <c r="D24" s="215"/>
      <c r="E24" s="215"/>
      <c r="F24" s="53">
        <v>900</v>
      </c>
      <c r="G24" s="51">
        <v>25.78</v>
      </c>
      <c r="H24" s="51">
        <v>33.229999999999997</v>
      </c>
      <c r="I24" s="52">
        <v>142.1</v>
      </c>
      <c r="J24" s="52">
        <v>935.8</v>
      </c>
      <c r="K24" s="122"/>
    </row>
    <row r="25" spans="1:11">
      <c r="A25" s="216" t="s">
        <v>123</v>
      </c>
      <c r="B25" s="216"/>
      <c r="C25" s="216"/>
      <c r="D25" s="216"/>
      <c r="E25" s="216"/>
      <c r="F25" s="216"/>
      <c r="G25" s="216"/>
      <c r="H25" s="216"/>
      <c r="I25" s="216"/>
      <c r="J25" s="216"/>
      <c r="K25" s="216"/>
    </row>
    <row r="26" spans="1:11">
      <c r="A26" s="122"/>
      <c r="B26" s="217" t="s">
        <v>145</v>
      </c>
      <c r="C26" s="217"/>
      <c r="D26" s="217"/>
      <c r="E26" s="217"/>
      <c r="F26" s="53">
        <v>75</v>
      </c>
      <c r="G26" s="149"/>
      <c r="H26" s="149"/>
      <c r="I26" s="149"/>
      <c r="J26" s="149"/>
      <c r="K26" s="122" t="s">
        <v>146</v>
      </c>
    </row>
    <row r="27" spans="1:11">
      <c r="A27" s="122"/>
      <c r="B27" s="217" t="s">
        <v>126</v>
      </c>
      <c r="C27" s="217"/>
      <c r="D27" s="217"/>
      <c r="E27" s="217"/>
      <c r="F27" s="53">
        <v>200</v>
      </c>
      <c r="G27" s="53">
        <v>1</v>
      </c>
      <c r="H27" s="52">
        <v>0.2</v>
      </c>
      <c r="I27" s="52">
        <v>0.2</v>
      </c>
      <c r="J27" s="53">
        <v>92</v>
      </c>
      <c r="K27" s="122" t="s">
        <v>127</v>
      </c>
    </row>
    <row r="28" spans="1:11">
      <c r="A28" s="122"/>
      <c r="B28" s="217" t="s">
        <v>128</v>
      </c>
      <c r="C28" s="217"/>
      <c r="D28" s="217"/>
      <c r="E28" s="217"/>
      <c r="F28" s="53">
        <v>50</v>
      </c>
      <c r="G28" s="51">
        <v>0.45</v>
      </c>
      <c r="H28" s="52">
        <v>0.1</v>
      </c>
      <c r="I28" s="51">
        <v>4.05</v>
      </c>
      <c r="J28" s="52">
        <v>21.5</v>
      </c>
      <c r="K28" s="122" t="s">
        <v>129</v>
      </c>
    </row>
    <row r="29" spans="1:11">
      <c r="A29" s="215" t="s">
        <v>56</v>
      </c>
      <c r="B29" s="215"/>
      <c r="C29" s="215"/>
      <c r="D29" s="215"/>
      <c r="E29" s="215"/>
      <c r="F29" s="53">
        <v>325</v>
      </c>
      <c r="G29" s="51">
        <v>1.45</v>
      </c>
      <c r="H29" s="52">
        <v>0.3</v>
      </c>
      <c r="I29" s="51">
        <v>4.25</v>
      </c>
      <c r="J29" s="52">
        <v>113.5</v>
      </c>
      <c r="K29" s="122"/>
    </row>
  </sheetData>
  <mergeCells count="26">
    <mergeCell ref="B19:E19"/>
    <mergeCell ref="B20:E20"/>
    <mergeCell ref="B21:E21"/>
    <mergeCell ref="B22:E22"/>
    <mergeCell ref="B23:E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29:E29"/>
    <mergeCell ref="A24:E24"/>
    <mergeCell ref="A25:K25"/>
    <mergeCell ref="B26:E26"/>
    <mergeCell ref="B27:E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27"/>
  <sheetViews>
    <sheetView view="pageLayout" topLeftCell="A19" zoomScale="130" zoomScaleNormal="70" zoomScaleSheetLayoutView="130" zoomScalePageLayoutView="130" workbookViewId="0">
      <selection activeCell="A28" sqref="A28:K28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15.75">
      <c r="A2" s="225" t="s">
        <v>107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1">
      <c r="A3" s="226" t="s">
        <v>53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</row>
    <row r="4" spans="1:11">
      <c r="A4" s="126" t="s">
        <v>54</v>
      </c>
      <c r="B4" s="227" t="s">
        <v>178</v>
      </c>
      <c r="C4" s="227"/>
      <c r="D4" s="227"/>
      <c r="E4" s="227"/>
      <c r="F4" s="227"/>
      <c r="G4" s="227"/>
      <c r="H4" s="227"/>
      <c r="I4" s="227"/>
      <c r="J4" s="227"/>
      <c r="K4" s="227"/>
    </row>
    <row r="5" spans="1:1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>
      <c r="A7" s="126" t="s">
        <v>55</v>
      </c>
      <c r="B7" s="54"/>
      <c r="C7" s="54"/>
      <c r="D7" s="223" t="s">
        <v>103</v>
      </c>
      <c r="E7" s="223"/>
      <c r="F7" s="223"/>
      <c r="G7" s="223"/>
      <c r="H7" s="223"/>
      <c r="I7" s="223"/>
      <c r="J7" s="223"/>
      <c r="K7" s="54"/>
    </row>
    <row r="8" spans="1:11" ht="33.75">
      <c r="A8" s="127" t="s">
        <v>48</v>
      </c>
      <c r="B8" s="228" t="s">
        <v>50</v>
      </c>
      <c r="C8" s="228"/>
      <c r="D8" s="228"/>
      <c r="E8" s="228"/>
      <c r="F8" s="127" t="s">
        <v>51</v>
      </c>
      <c r="G8" s="127" t="s">
        <v>2</v>
      </c>
      <c r="H8" s="127" t="s">
        <v>0</v>
      </c>
      <c r="I8" s="127" t="s">
        <v>1</v>
      </c>
      <c r="J8" s="55" t="s">
        <v>49</v>
      </c>
      <c r="K8" s="127" t="s">
        <v>47</v>
      </c>
    </row>
    <row r="9" spans="1:11">
      <c r="A9" s="223" t="s">
        <v>104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</row>
    <row r="10" spans="1:11">
      <c r="A10" s="125"/>
      <c r="B10" s="224" t="s">
        <v>112</v>
      </c>
      <c r="C10" s="224"/>
      <c r="D10" s="224"/>
      <c r="E10" s="224"/>
      <c r="F10" s="58">
        <v>100</v>
      </c>
      <c r="G10" s="57">
        <v>13.56</v>
      </c>
      <c r="H10" s="56">
        <v>15.9</v>
      </c>
      <c r="I10" s="56">
        <v>10.1</v>
      </c>
      <c r="J10" s="56">
        <v>237.5</v>
      </c>
      <c r="K10" s="125" t="s">
        <v>113</v>
      </c>
    </row>
    <row r="11" spans="1:11">
      <c r="A11" s="125"/>
      <c r="B11" s="224" t="s">
        <v>209</v>
      </c>
      <c r="C11" s="224"/>
      <c r="D11" s="224"/>
      <c r="E11" s="224"/>
      <c r="F11" s="58">
        <v>200</v>
      </c>
      <c r="G11" s="56">
        <v>7.4</v>
      </c>
      <c r="H11" s="56">
        <v>7.2</v>
      </c>
      <c r="I11" s="56">
        <v>7.8</v>
      </c>
      <c r="J11" s="58">
        <v>126</v>
      </c>
      <c r="K11" s="125" t="s">
        <v>210</v>
      </c>
    </row>
    <row r="12" spans="1:11">
      <c r="A12" s="125"/>
      <c r="B12" s="224" t="s">
        <v>76</v>
      </c>
      <c r="C12" s="224"/>
      <c r="D12" s="224"/>
      <c r="E12" s="224"/>
      <c r="F12" s="58">
        <v>200</v>
      </c>
      <c r="G12" s="56">
        <v>0.1</v>
      </c>
      <c r="H12" s="59"/>
      <c r="I12" s="56">
        <v>15.2</v>
      </c>
      <c r="J12" s="58">
        <v>61</v>
      </c>
      <c r="K12" s="125" t="s">
        <v>77</v>
      </c>
    </row>
    <row r="13" spans="1:11">
      <c r="A13" s="125"/>
      <c r="B13" s="224" t="s">
        <v>60</v>
      </c>
      <c r="C13" s="224"/>
      <c r="D13" s="224"/>
      <c r="E13" s="224"/>
      <c r="F13" s="58">
        <v>55</v>
      </c>
      <c r="G13" s="57">
        <v>4.18</v>
      </c>
      <c r="H13" s="57">
        <v>0.44</v>
      </c>
      <c r="I13" s="57">
        <v>27.06</v>
      </c>
      <c r="J13" s="57">
        <v>129.25</v>
      </c>
      <c r="K13" s="125" t="s">
        <v>61</v>
      </c>
    </row>
    <row r="14" spans="1:11">
      <c r="A14" s="222" t="s">
        <v>56</v>
      </c>
      <c r="B14" s="222"/>
      <c r="C14" s="222"/>
      <c r="D14" s="222"/>
      <c r="E14" s="222"/>
      <c r="F14" s="58">
        <v>555</v>
      </c>
      <c r="G14" s="57">
        <v>25.24</v>
      </c>
      <c r="H14" s="57">
        <v>23.54</v>
      </c>
      <c r="I14" s="57">
        <v>60.16</v>
      </c>
      <c r="J14" s="57">
        <v>553.75</v>
      </c>
      <c r="K14" s="125"/>
    </row>
    <row r="15" spans="1:11">
      <c r="A15" s="223" t="s">
        <v>105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</row>
    <row r="16" spans="1:11">
      <c r="A16" s="125"/>
      <c r="B16" s="224" t="s">
        <v>258</v>
      </c>
      <c r="C16" s="224"/>
      <c r="D16" s="224"/>
      <c r="E16" s="224"/>
      <c r="F16" s="58">
        <v>100</v>
      </c>
      <c r="G16" s="56">
        <v>0.9</v>
      </c>
      <c r="H16" s="58">
        <v>10</v>
      </c>
      <c r="I16" s="57">
        <v>16.28</v>
      </c>
      <c r="J16" s="58">
        <v>161</v>
      </c>
      <c r="K16" s="125" t="s">
        <v>259</v>
      </c>
    </row>
    <row r="17" spans="1:11">
      <c r="A17" s="125"/>
      <c r="B17" s="224" t="s">
        <v>110</v>
      </c>
      <c r="C17" s="224"/>
      <c r="D17" s="224"/>
      <c r="E17" s="224"/>
      <c r="F17" s="58">
        <v>250</v>
      </c>
      <c r="G17" s="57">
        <v>3.68</v>
      </c>
      <c r="H17" s="56">
        <v>4.4000000000000004</v>
      </c>
      <c r="I17" s="56">
        <v>15.3</v>
      </c>
      <c r="J17" s="58">
        <v>115</v>
      </c>
      <c r="K17" s="125" t="s">
        <v>111</v>
      </c>
    </row>
    <row r="18" spans="1:11">
      <c r="A18" s="125"/>
      <c r="B18" s="224" t="s">
        <v>203</v>
      </c>
      <c r="C18" s="224"/>
      <c r="D18" s="224"/>
      <c r="E18" s="224"/>
      <c r="F18" s="58">
        <v>210</v>
      </c>
      <c r="G18" s="57">
        <v>16.559999999999999</v>
      </c>
      <c r="H18" s="57">
        <v>17.28</v>
      </c>
      <c r="I18" s="57">
        <v>19.079999999999998</v>
      </c>
      <c r="J18" s="56">
        <v>297.60000000000002</v>
      </c>
      <c r="K18" s="125" t="s">
        <v>204</v>
      </c>
    </row>
    <row r="19" spans="1:11">
      <c r="A19" s="125"/>
      <c r="B19" s="224" t="s">
        <v>88</v>
      </c>
      <c r="C19" s="224"/>
      <c r="D19" s="224"/>
      <c r="E19" s="224"/>
      <c r="F19" s="58">
        <v>200</v>
      </c>
      <c r="G19" s="56">
        <v>1.4</v>
      </c>
      <c r="H19" s="59"/>
      <c r="I19" s="58">
        <v>29</v>
      </c>
      <c r="J19" s="58">
        <v>122</v>
      </c>
      <c r="K19" s="125" t="s">
        <v>89</v>
      </c>
    </row>
    <row r="20" spans="1:11">
      <c r="A20" s="125"/>
      <c r="B20" s="224" t="s">
        <v>60</v>
      </c>
      <c r="C20" s="224"/>
      <c r="D20" s="224"/>
      <c r="E20" s="224"/>
      <c r="F20" s="58">
        <v>50</v>
      </c>
      <c r="G20" s="56">
        <v>3.8</v>
      </c>
      <c r="H20" s="56">
        <v>0.4</v>
      </c>
      <c r="I20" s="56">
        <v>24.6</v>
      </c>
      <c r="J20" s="56">
        <v>117.5</v>
      </c>
      <c r="K20" s="125" t="s">
        <v>61</v>
      </c>
    </row>
    <row r="21" spans="1:11">
      <c r="A21" s="125"/>
      <c r="B21" s="224" t="s">
        <v>69</v>
      </c>
      <c r="C21" s="224"/>
      <c r="D21" s="224"/>
      <c r="E21" s="224"/>
      <c r="F21" s="58">
        <v>30</v>
      </c>
      <c r="G21" s="57">
        <v>1.98</v>
      </c>
      <c r="H21" s="57">
        <v>0.36</v>
      </c>
      <c r="I21" s="57">
        <v>10.02</v>
      </c>
      <c r="J21" s="56">
        <v>52.2</v>
      </c>
      <c r="K21" s="125" t="s">
        <v>70</v>
      </c>
    </row>
    <row r="22" spans="1:11">
      <c r="A22" s="222" t="s">
        <v>56</v>
      </c>
      <c r="B22" s="222"/>
      <c r="C22" s="222"/>
      <c r="D22" s="222"/>
      <c r="E22" s="222"/>
      <c r="F22" s="58">
        <v>840</v>
      </c>
      <c r="G22" s="57">
        <v>28.32</v>
      </c>
      <c r="H22" s="57">
        <v>32.44</v>
      </c>
      <c r="I22" s="57">
        <v>114.28</v>
      </c>
      <c r="J22" s="56">
        <v>865.3</v>
      </c>
      <c r="K22" s="125"/>
    </row>
    <row r="23" spans="1:11">
      <c r="A23" s="223" t="s">
        <v>123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</row>
    <row r="24" spans="1:11">
      <c r="A24" s="125"/>
      <c r="B24" s="224" t="s">
        <v>135</v>
      </c>
      <c r="C24" s="224"/>
      <c r="D24" s="224"/>
      <c r="E24" s="224"/>
      <c r="F24" s="58">
        <v>100</v>
      </c>
      <c r="G24" s="57">
        <v>6.16</v>
      </c>
      <c r="H24" s="56">
        <v>2.8</v>
      </c>
      <c r="I24" s="58">
        <v>68</v>
      </c>
      <c r="J24" s="58">
        <v>323</v>
      </c>
      <c r="K24" s="125" t="s">
        <v>136</v>
      </c>
    </row>
    <row r="25" spans="1:11">
      <c r="A25" s="125"/>
      <c r="B25" s="224" t="s">
        <v>133</v>
      </c>
      <c r="C25" s="224"/>
      <c r="D25" s="224"/>
      <c r="E25" s="224"/>
      <c r="F25" s="58">
        <v>200</v>
      </c>
      <c r="G25" s="56">
        <v>5.8</v>
      </c>
      <c r="H25" s="58">
        <v>5</v>
      </c>
      <c r="I25" s="56">
        <v>9.6</v>
      </c>
      <c r="J25" s="58">
        <v>106</v>
      </c>
      <c r="K25" s="125" t="s">
        <v>134</v>
      </c>
    </row>
    <row r="26" spans="1:11">
      <c r="A26" s="125"/>
      <c r="B26" s="224" t="s">
        <v>132</v>
      </c>
      <c r="C26" s="224"/>
      <c r="D26" s="224"/>
      <c r="E26" s="224"/>
      <c r="F26" s="58">
        <v>50</v>
      </c>
      <c r="G26" s="56">
        <v>0.2</v>
      </c>
      <c r="H26" s="56">
        <v>0.2</v>
      </c>
      <c r="I26" s="56">
        <v>4.9000000000000004</v>
      </c>
      <c r="J26" s="56">
        <v>23.5</v>
      </c>
      <c r="K26" s="125" t="s">
        <v>129</v>
      </c>
    </row>
    <row r="27" spans="1:11">
      <c r="A27" s="222" t="s">
        <v>56</v>
      </c>
      <c r="B27" s="222"/>
      <c r="C27" s="222"/>
      <c r="D27" s="222"/>
      <c r="E27" s="222"/>
      <c r="F27" s="58">
        <v>350</v>
      </c>
      <c r="G27" s="57">
        <v>12.16</v>
      </c>
      <c r="H27" s="58">
        <v>8</v>
      </c>
      <c r="I27" s="56">
        <v>82.5</v>
      </c>
      <c r="J27" s="56">
        <v>452.5</v>
      </c>
      <c r="K27" s="125"/>
    </row>
  </sheetData>
  <mergeCells count="24">
    <mergeCell ref="B24:E24"/>
    <mergeCell ref="B25:E25"/>
    <mergeCell ref="B26:E26"/>
    <mergeCell ref="A27:E27"/>
    <mergeCell ref="B16:E16"/>
    <mergeCell ref="B17:E17"/>
    <mergeCell ref="B18:E18"/>
    <mergeCell ref="B19:E19"/>
    <mergeCell ref="B20:E20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21:E21"/>
    <mergeCell ref="A22:E22"/>
    <mergeCell ref="A23:K2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9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15.75">
      <c r="A2" s="232" t="s">
        <v>107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>
      <c r="A3" s="233" t="s">
        <v>53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11">
      <c r="A4" s="128" t="s">
        <v>54</v>
      </c>
      <c r="B4" s="234" t="s">
        <v>179</v>
      </c>
      <c r="C4" s="234"/>
      <c r="D4" s="234"/>
      <c r="E4" s="234"/>
      <c r="F4" s="234"/>
      <c r="G4" s="234"/>
      <c r="H4" s="234"/>
      <c r="I4" s="234"/>
      <c r="J4" s="234"/>
      <c r="K4" s="234"/>
    </row>
    <row r="5" spans="1:1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>
      <c r="A7" s="128" t="s">
        <v>55</v>
      </c>
      <c r="B7" s="60"/>
      <c r="C7" s="60"/>
      <c r="D7" s="230" t="s">
        <v>103</v>
      </c>
      <c r="E7" s="230"/>
      <c r="F7" s="230"/>
      <c r="G7" s="230"/>
      <c r="H7" s="230"/>
      <c r="I7" s="230"/>
      <c r="J7" s="230"/>
      <c r="K7" s="60"/>
    </row>
    <row r="8" spans="1:11" ht="33.75">
      <c r="A8" s="129" t="s">
        <v>48</v>
      </c>
      <c r="B8" s="235" t="s">
        <v>50</v>
      </c>
      <c r="C8" s="235"/>
      <c r="D8" s="235"/>
      <c r="E8" s="235"/>
      <c r="F8" s="129" t="s">
        <v>51</v>
      </c>
      <c r="G8" s="129" t="s">
        <v>2</v>
      </c>
      <c r="H8" s="129" t="s">
        <v>0</v>
      </c>
      <c r="I8" s="129" t="s">
        <v>1</v>
      </c>
      <c r="J8" s="61" t="s">
        <v>49</v>
      </c>
      <c r="K8" s="129" t="s">
        <v>47</v>
      </c>
    </row>
    <row r="9" spans="1:11">
      <c r="A9" s="230" t="s">
        <v>104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</row>
    <row r="10" spans="1:11">
      <c r="A10" s="130"/>
      <c r="B10" s="231" t="s">
        <v>216</v>
      </c>
      <c r="C10" s="231"/>
      <c r="D10" s="231"/>
      <c r="E10" s="231"/>
      <c r="F10" s="64">
        <v>54</v>
      </c>
      <c r="G10" s="150">
        <v>1.512</v>
      </c>
      <c r="H10" s="150">
        <v>1.782</v>
      </c>
      <c r="I10" s="63">
        <v>41.74</v>
      </c>
      <c r="J10" s="64">
        <v>189</v>
      </c>
      <c r="K10" s="130" t="s">
        <v>217</v>
      </c>
    </row>
    <row r="11" spans="1:11">
      <c r="A11" s="130"/>
      <c r="B11" s="231" t="s">
        <v>192</v>
      </c>
      <c r="C11" s="231"/>
      <c r="D11" s="231"/>
      <c r="E11" s="231"/>
      <c r="F11" s="64">
        <v>110</v>
      </c>
      <c r="G11" s="62">
        <v>10.8</v>
      </c>
      <c r="H11" s="62">
        <v>10.7</v>
      </c>
      <c r="I11" s="63">
        <v>3.87</v>
      </c>
      <c r="J11" s="62">
        <v>157.5</v>
      </c>
      <c r="K11" s="130" t="s">
        <v>193</v>
      </c>
    </row>
    <row r="12" spans="1:11">
      <c r="A12" s="130"/>
      <c r="B12" s="231" t="s">
        <v>185</v>
      </c>
      <c r="C12" s="231"/>
      <c r="D12" s="231"/>
      <c r="E12" s="231"/>
      <c r="F12" s="64">
        <v>170</v>
      </c>
      <c r="G12" s="63">
        <v>3.57</v>
      </c>
      <c r="H12" s="62">
        <v>6.8</v>
      </c>
      <c r="I12" s="63">
        <v>24.14</v>
      </c>
      <c r="J12" s="64">
        <v>173</v>
      </c>
      <c r="K12" s="130" t="s">
        <v>120</v>
      </c>
    </row>
    <row r="13" spans="1:11">
      <c r="A13" s="130"/>
      <c r="B13" s="231" t="s">
        <v>62</v>
      </c>
      <c r="C13" s="231"/>
      <c r="D13" s="231"/>
      <c r="E13" s="231"/>
      <c r="F13" s="64">
        <v>200</v>
      </c>
      <c r="G13" s="62">
        <v>0.1</v>
      </c>
      <c r="H13" s="65"/>
      <c r="I13" s="64">
        <v>15</v>
      </c>
      <c r="J13" s="64">
        <v>60</v>
      </c>
      <c r="K13" s="130" t="s">
        <v>63</v>
      </c>
    </row>
    <row r="14" spans="1:11">
      <c r="A14" s="130"/>
      <c r="B14" s="231" t="s">
        <v>60</v>
      </c>
      <c r="C14" s="231"/>
      <c r="D14" s="231"/>
      <c r="E14" s="231"/>
      <c r="F14" s="64">
        <v>45</v>
      </c>
      <c r="G14" s="63">
        <v>3.42</v>
      </c>
      <c r="H14" s="63">
        <v>0.36</v>
      </c>
      <c r="I14" s="63">
        <v>22.14</v>
      </c>
      <c r="J14" s="63">
        <v>105.75</v>
      </c>
      <c r="K14" s="130" t="s">
        <v>61</v>
      </c>
    </row>
    <row r="15" spans="1:11">
      <c r="A15" s="229" t="s">
        <v>56</v>
      </c>
      <c r="B15" s="229"/>
      <c r="C15" s="229"/>
      <c r="D15" s="229"/>
      <c r="E15" s="229"/>
      <c r="F15" s="64">
        <v>579</v>
      </c>
      <c r="G15" s="150">
        <v>19.402000000000001</v>
      </c>
      <c r="H15" s="150">
        <v>19.641999999999999</v>
      </c>
      <c r="I15" s="63">
        <v>106.89</v>
      </c>
      <c r="J15" s="63">
        <v>685.25</v>
      </c>
      <c r="K15" s="130"/>
    </row>
    <row r="16" spans="1:11">
      <c r="A16" s="230" t="s">
        <v>105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</row>
    <row r="17" spans="1:11">
      <c r="A17" s="130"/>
      <c r="B17" s="231" t="s">
        <v>236</v>
      </c>
      <c r="C17" s="231"/>
      <c r="D17" s="231"/>
      <c r="E17" s="231"/>
      <c r="F17" s="64">
        <v>100</v>
      </c>
      <c r="G17" s="62">
        <v>2.4</v>
      </c>
      <c r="H17" s="62">
        <v>7.6</v>
      </c>
      <c r="I17" s="64">
        <v>13</v>
      </c>
      <c r="J17" s="64">
        <v>132</v>
      </c>
      <c r="K17" s="130" t="s">
        <v>237</v>
      </c>
    </row>
    <row r="18" spans="1:11">
      <c r="A18" s="130"/>
      <c r="B18" s="231" t="s">
        <v>118</v>
      </c>
      <c r="C18" s="231"/>
      <c r="D18" s="231"/>
      <c r="E18" s="231"/>
      <c r="F18" s="64">
        <v>250</v>
      </c>
      <c r="G18" s="62">
        <v>2.7</v>
      </c>
      <c r="H18" s="63">
        <v>2.85</v>
      </c>
      <c r="I18" s="62">
        <v>18.8</v>
      </c>
      <c r="J18" s="64">
        <v>111</v>
      </c>
      <c r="K18" s="130" t="s">
        <v>119</v>
      </c>
    </row>
    <row r="19" spans="1:11">
      <c r="A19" s="130"/>
      <c r="B19" s="231" t="s">
        <v>181</v>
      </c>
      <c r="C19" s="231"/>
      <c r="D19" s="231"/>
      <c r="E19" s="231"/>
      <c r="F19" s="64">
        <v>135</v>
      </c>
      <c r="G19" s="63">
        <v>9.7200000000000006</v>
      </c>
      <c r="H19" s="63">
        <v>5.13</v>
      </c>
      <c r="I19" s="63">
        <v>13.41</v>
      </c>
      <c r="J19" s="63">
        <v>140.13999999999999</v>
      </c>
      <c r="K19" s="130" t="s">
        <v>182</v>
      </c>
    </row>
    <row r="20" spans="1:11">
      <c r="A20" s="130"/>
      <c r="B20" s="231" t="s">
        <v>82</v>
      </c>
      <c r="C20" s="231"/>
      <c r="D20" s="231"/>
      <c r="E20" s="231"/>
      <c r="F20" s="64">
        <v>170</v>
      </c>
      <c r="G20" s="63">
        <v>9.69</v>
      </c>
      <c r="H20" s="63">
        <v>8.8699999999999992</v>
      </c>
      <c r="I20" s="64">
        <v>42</v>
      </c>
      <c r="J20" s="62">
        <v>286.7</v>
      </c>
      <c r="K20" s="130" t="s">
        <v>83</v>
      </c>
    </row>
    <row r="21" spans="1:11">
      <c r="A21" s="130"/>
      <c r="B21" s="231" t="s">
        <v>68</v>
      </c>
      <c r="C21" s="231"/>
      <c r="D21" s="231"/>
      <c r="E21" s="231"/>
      <c r="F21" s="64">
        <v>200</v>
      </c>
      <c r="G21" s="62">
        <v>0.3</v>
      </c>
      <c r="H21" s="62">
        <v>0.2</v>
      </c>
      <c r="I21" s="63">
        <v>25.81</v>
      </c>
      <c r="J21" s="64">
        <v>103</v>
      </c>
      <c r="K21" s="130" t="s">
        <v>250</v>
      </c>
    </row>
    <row r="22" spans="1:11">
      <c r="A22" s="130"/>
      <c r="B22" s="231" t="s">
        <v>60</v>
      </c>
      <c r="C22" s="231"/>
      <c r="D22" s="231"/>
      <c r="E22" s="231"/>
      <c r="F22" s="64">
        <v>50</v>
      </c>
      <c r="G22" s="62">
        <v>3.8</v>
      </c>
      <c r="H22" s="62">
        <v>0.4</v>
      </c>
      <c r="I22" s="62">
        <v>24.6</v>
      </c>
      <c r="J22" s="62">
        <v>117.5</v>
      </c>
      <c r="K22" s="130" t="s">
        <v>61</v>
      </c>
    </row>
    <row r="23" spans="1:11">
      <c r="A23" s="130"/>
      <c r="B23" s="231" t="s">
        <v>69</v>
      </c>
      <c r="C23" s="231"/>
      <c r="D23" s="231"/>
      <c r="E23" s="231"/>
      <c r="F23" s="64">
        <v>25</v>
      </c>
      <c r="G23" s="63">
        <v>1.65</v>
      </c>
      <c r="H23" s="62">
        <v>0.3</v>
      </c>
      <c r="I23" s="63">
        <v>8.35</v>
      </c>
      <c r="J23" s="62">
        <v>43.5</v>
      </c>
      <c r="K23" s="130" t="s">
        <v>70</v>
      </c>
    </row>
    <row r="24" spans="1:11">
      <c r="A24" s="229" t="s">
        <v>56</v>
      </c>
      <c r="B24" s="229"/>
      <c r="C24" s="229"/>
      <c r="D24" s="229"/>
      <c r="E24" s="229"/>
      <c r="F24" s="64">
        <v>930</v>
      </c>
      <c r="G24" s="63">
        <v>30.26</v>
      </c>
      <c r="H24" s="63">
        <v>25.35</v>
      </c>
      <c r="I24" s="63">
        <v>145.97</v>
      </c>
      <c r="J24" s="63">
        <v>933.84</v>
      </c>
      <c r="K24" s="130"/>
    </row>
    <row r="25" spans="1:11">
      <c r="A25" s="230" t="s">
        <v>123</v>
      </c>
      <c r="B25" s="230"/>
      <c r="C25" s="230"/>
      <c r="D25" s="230"/>
      <c r="E25" s="230"/>
      <c r="F25" s="230"/>
      <c r="G25" s="230"/>
      <c r="H25" s="230"/>
      <c r="I25" s="230"/>
      <c r="J25" s="230"/>
      <c r="K25" s="230"/>
    </row>
    <row r="26" spans="1:11">
      <c r="A26" s="130"/>
      <c r="B26" s="231" t="s">
        <v>240</v>
      </c>
      <c r="C26" s="231"/>
      <c r="D26" s="231"/>
      <c r="E26" s="231"/>
      <c r="F26" s="64">
        <v>100</v>
      </c>
      <c r="G26" s="65"/>
      <c r="H26" s="65"/>
      <c r="I26" s="65"/>
      <c r="J26" s="64">
        <v>276</v>
      </c>
      <c r="K26" s="130" t="s">
        <v>241</v>
      </c>
    </row>
    <row r="27" spans="1:11">
      <c r="A27" s="130"/>
      <c r="B27" s="231" t="s">
        <v>207</v>
      </c>
      <c r="C27" s="231"/>
      <c r="D27" s="231"/>
      <c r="E27" s="231"/>
      <c r="F27" s="64">
        <v>200</v>
      </c>
      <c r="G27" s="64">
        <v>6</v>
      </c>
      <c r="H27" s="64">
        <v>12</v>
      </c>
      <c r="I27" s="62">
        <v>8.1999999999999993</v>
      </c>
      <c r="J27" s="64">
        <v>169</v>
      </c>
      <c r="K27" s="130" t="s">
        <v>208</v>
      </c>
    </row>
    <row r="28" spans="1:11">
      <c r="A28" s="130"/>
      <c r="B28" s="231" t="s">
        <v>128</v>
      </c>
      <c r="C28" s="231"/>
      <c r="D28" s="231"/>
      <c r="E28" s="231"/>
      <c r="F28" s="64">
        <v>50</v>
      </c>
      <c r="G28" s="63">
        <v>0.45</v>
      </c>
      <c r="H28" s="62">
        <v>0.1</v>
      </c>
      <c r="I28" s="63">
        <v>4.05</v>
      </c>
      <c r="J28" s="62">
        <v>21.5</v>
      </c>
      <c r="K28" s="130" t="s">
        <v>129</v>
      </c>
    </row>
    <row r="29" spans="1:11">
      <c r="A29" s="229" t="s">
        <v>56</v>
      </c>
      <c r="B29" s="229"/>
      <c r="C29" s="229"/>
      <c r="D29" s="229"/>
      <c r="E29" s="229"/>
      <c r="F29" s="64">
        <v>350</v>
      </c>
      <c r="G29" s="63">
        <v>6.45</v>
      </c>
      <c r="H29" s="62">
        <v>12.1</v>
      </c>
      <c r="I29" s="63">
        <v>12.25</v>
      </c>
      <c r="J29" s="62">
        <v>466.5</v>
      </c>
      <c r="K29" s="130"/>
    </row>
  </sheetData>
  <mergeCells count="26"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B19:E19"/>
    <mergeCell ref="B20:E20"/>
    <mergeCell ref="B21:E21"/>
    <mergeCell ref="B22:E22"/>
    <mergeCell ref="B23:E23"/>
    <mergeCell ref="A29:E29"/>
    <mergeCell ref="A24:E24"/>
    <mergeCell ref="A25:K25"/>
    <mergeCell ref="B26:E26"/>
    <mergeCell ref="B27:E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28"/>
  <sheetViews>
    <sheetView view="pageLayout" topLeftCell="A19" zoomScale="130" zoomScaleNormal="70" zoomScaleSheetLayoutView="130" zoomScalePageLayoutView="130" workbookViewId="0">
      <selection sqref="A1:K28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5.75">
      <c r="A2" s="236" t="s">
        <v>107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>
      <c r="A3" s="237" t="s">
        <v>53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</row>
    <row r="4" spans="1:11">
      <c r="A4" s="132" t="s">
        <v>54</v>
      </c>
      <c r="B4" s="238" t="s">
        <v>180</v>
      </c>
      <c r="C4" s="238"/>
      <c r="D4" s="238"/>
      <c r="E4" s="238"/>
      <c r="F4" s="238"/>
      <c r="G4" s="238"/>
      <c r="H4" s="238"/>
      <c r="I4" s="238"/>
      <c r="J4" s="238"/>
      <c r="K4" s="238"/>
    </row>
    <row r="5" spans="1:1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>
      <c r="A7" s="132" t="s">
        <v>55</v>
      </c>
      <c r="B7" s="66"/>
      <c r="C7" s="66"/>
      <c r="D7" s="239" t="s">
        <v>103</v>
      </c>
      <c r="E7" s="239"/>
      <c r="F7" s="239"/>
      <c r="G7" s="239"/>
      <c r="H7" s="239"/>
      <c r="I7" s="239"/>
      <c r="J7" s="239"/>
      <c r="K7" s="66"/>
    </row>
    <row r="8" spans="1:11" ht="33.75">
      <c r="A8" s="133" t="s">
        <v>48</v>
      </c>
      <c r="B8" s="240" t="s">
        <v>50</v>
      </c>
      <c r="C8" s="240"/>
      <c r="D8" s="240"/>
      <c r="E8" s="240"/>
      <c r="F8" s="133" t="s">
        <v>51</v>
      </c>
      <c r="G8" s="133" t="s">
        <v>2</v>
      </c>
      <c r="H8" s="133" t="s">
        <v>0</v>
      </c>
      <c r="I8" s="133" t="s">
        <v>1</v>
      </c>
      <c r="J8" s="67" t="s">
        <v>49</v>
      </c>
      <c r="K8" s="133" t="s">
        <v>47</v>
      </c>
    </row>
    <row r="9" spans="1:11">
      <c r="A9" s="239" t="s">
        <v>104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</row>
    <row r="10" spans="1:11">
      <c r="A10" s="131"/>
      <c r="B10" s="241" t="s">
        <v>201</v>
      </c>
      <c r="C10" s="241"/>
      <c r="D10" s="241"/>
      <c r="E10" s="241"/>
      <c r="F10" s="69">
        <v>70</v>
      </c>
      <c r="G10" s="68">
        <v>1.05</v>
      </c>
      <c r="H10" s="68">
        <v>3.85</v>
      </c>
      <c r="I10" s="68">
        <v>5.88</v>
      </c>
      <c r="J10" s="69">
        <v>62</v>
      </c>
      <c r="K10" s="131" t="s">
        <v>202</v>
      </c>
    </row>
    <row r="11" spans="1:11">
      <c r="A11" s="131"/>
      <c r="B11" s="241" t="s">
        <v>188</v>
      </c>
      <c r="C11" s="241"/>
      <c r="D11" s="241"/>
      <c r="E11" s="241"/>
      <c r="F11" s="69">
        <v>220</v>
      </c>
      <c r="G11" s="70">
        <v>14.4</v>
      </c>
      <c r="H11" s="68">
        <v>13.85</v>
      </c>
      <c r="I11" s="70">
        <v>29.3</v>
      </c>
      <c r="J11" s="69">
        <v>296</v>
      </c>
      <c r="K11" s="131" t="s">
        <v>189</v>
      </c>
    </row>
    <row r="12" spans="1:11">
      <c r="A12" s="131"/>
      <c r="B12" s="241" t="s">
        <v>108</v>
      </c>
      <c r="C12" s="241"/>
      <c r="D12" s="241"/>
      <c r="E12" s="241"/>
      <c r="F12" s="69">
        <v>200</v>
      </c>
      <c r="G12" s="70">
        <v>0.2</v>
      </c>
      <c r="H12" s="71"/>
      <c r="I12" s="69">
        <v>25</v>
      </c>
      <c r="J12" s="69">
        <v>85</v>
      </c>
      <c r="K12" s="131" t="s">
        <v>109</v>
      </c>
    </row>
    <row r="13" spans="1:11">
      <c r="A13" s="131"/>
      <c r="B13" s="241" t="s">
        <v>60</v>
      </c>
      <c r="C13" s="241"/>
      <c r="D13" s="241"/>
      <c r="E13" s="241"/>
      <c r="F13" s="69">
        <v>60</v>
      </c>
      <c r="G13" s="68">
        <v>4.5599999999999996</v>
      </c>
      <c r="H13" s="68">
        <v>0.48</v>
      </c>
      <c r="I13" s="68">
        <v>29.52</v>
      </c>
      <c r="J13" s="69">
        <v>141</v>
      </c>
      <c r="K13" s="131" t="s">
        <v>61</v>
      </c>
    </row>
    <row r="14" spans="1:11">
      <c r="A14" s="242" t="s">
        <v>56</v>
      </c>
      <c r="B14" s="242"/>
      <c r="C14" s="242"/>
      <c r="D14" s="242"/>
      <c r="E14" s="242"/>
      <c r="F14" s="69">
        <v>550</v>
      </c>
      <c r="G14" s="68">
        <v>20.21</v>
      </c>
      <c r="H14" s="68">
        <v>18.18</v>
      </c>
      <c r="I14" s="70">
        <v>89.7</v>
      </c>
      <c r="J14" s="69">
        <v>584</v>
      </c>
      <c r="K14" s="131"/>
    </row>
    <row r="15" spans="1:11">
      <c r="A15" s="239" t="s">
        <v>105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</row>
    <row r="16" spans="1:11">
      <c r="A16" s="131"/>
      <c r="B16" s="241" t="s">
        <v>244</v>
      </c>
      <c r="C16" s="241"/>
      <c r="D16" s="241"/>
      <c r="E16" s="241"/>
      <c r="F16" s="69">
        <v>100</v>
      </c>
      <c r="G16" s="68">
        <v>1.32</v>
      </c>
      <c r="H16" s="71"/>
      <c r="I16" s="70">
        <v>3.2</v>
      </c>
      <c r="J16" s="70">
        <v>17.600000000000001</v>
      </c>
      <c r="K16" s="131" t="s">
        <v>245</v>
      </c>
    </row>
    <row r="17" spans="1:11">
      <c r="A17" s="131"/>
      <c r="B17" s="241" t="s">
        <v>73</v>
      </c>
      <c r="C17" s="241"/>
      <c r="D17" s="241"/>
      <c r="E17" s="241"/>
      <c r="F17" s="69">
        <v>250</v>
      </c>
      <c r="G17" s="68">
        <v>2.0499999999999998</v>
      </c>
      <c r="H17" s="68">
        <v>5.25</v>
      </c>
      <c r="I17" s="68">
        <v>16.25</v>
      </c>
      <c r="J17" s="69">
        <v>121</v>
      </c>
      <c r="K17" s="131" t="s">
        <v>255</v>
      </c>
    </row>
    <row r="18" spans="1:11">
      <c r="A18" s="131"/>
      <c r="B18" s="241" t="s">
        <v>205</v>
      </c>
      <c r="C18" s="241"/>
      <c r="D18" s="241"/>
      <c r="E18" s="241"/>
      <c r="F18" s="69">
        <v>125</v>
      </c>
      <c r="G18" s="68">
        <v>13.25</v>
      </c>
      <c r="H18" s="68">
        <v>6.38</v>
      </c>
      <c r="I18" s="69">
        <v>7</v>
      </c>
      <c r="J18" s="69">
        <v>140</v>
      </c>
      <c r="K18" s="131" t="s">
        <v>206</v>
      </c>
    </row>
    <row r="19" spans="1:11">
      <c r="A19" s="131"/>
      <c r="B19" s="241" t="s">
        <v>230</v>
      </c>
      <c r="C19" s="241"/>
      <c r="D19" s="241"/>
      <c r="E19" s="241"/>
      <c r="F19" s="69">
        <v>200</v>
      </c>
      <c r="G19" s="70">
        <v>4.8</v>
      </c>
      <c r="H19" s="70">
        <v>19.5</v>
      </c>
      <c r="I19" s="70">
        <v>30.4</v>
      </c>
      <c r="J19" s="69">
        <v>312</v>
      </c>
      <c r="K19" s="131" t="s">
        <v>231</v>
      </c>
    </row>
    <row r="20" spans="1:11">
      <c r="A20" s="131"/>
      <c r="B20" s="241" t="s">
        <v>126</v>
      </c>
      <c r="C20" s="241"/>
      <c r="D20" s="241"/>
      <c r="E20" s="241"/>
      <c r="F20" s="69">
        <v>200</v>
      </c>
      <c r="G20" s="69">
        <v>1</v>
      </c>
      <c r="H20" s="70">
        <v>0.2</v>
      </c>
      <c r="I20" s="70">
        <v>0.2</v>
      </c>
      <c r="J20" s="69">
        <v>92</v>
      </c>
      <c r="K20" s="131" t="s">
        <v>127</v>
      </c>
    </row>
    <row r="21" spans="1:11">
      <c r="A21" s="131"/>
      <c r="B21" s="241" t="s">
        <v>60</v>
      </c>
      <c r="C21" s="241"/>
      <c r="D21" s="241"/>
      <c r="E21" s="241"/>
      <c r="F21" s="69">
        <v>50</v>
      </c>
      <c r="G21" s="70">
        <v>3.8</v>
      </c>
      <c r="H21" s="70">
        <v>0.4</v>
      </c>
      <c r="I21" s="70">
        <v>24.6</v>
      </c>
      <c r="J21" s="70">
        <v>117.5</v>
      </c>
      <c r="K21" s="131" t="s">
        <v>61</v>
      </c>
    </row>
    <row r="22" spans="1:11">
      <c r="A22" s="131"/>
      <c r="B22" s="241" t="s">
        <v>69</v>
      </c>
      <c r="C22" s="241"/>
      <c r="D22" s="241"/>
      <c r="E22" s="241"/>
      <c r="F22" s="69">
        <v>30</v>
      </c>
      <c r="G22" s="68">
        <v>1.98</v>
      </c>
      <c r="H22" s="68">
        <v>0.36</v>
      </c>
      <c r="I22" s="68">
        <v>10.02</v>
      </c>
      <c r="J22" s="70">
        <v>52.2</v>
      </c>
      <c r="K22" s="131" t="s">
        <v>70</v>
      </c>
    </row>
    <row r="23" spans="1:11">
      <c r="A23" s="242" t="s">
        <v>56</v>
      </c>
      <c r="B23" s="242"/>
      <c r="C23" s="242"/>
      <c r="D23" s="242"/>
      <c r="E23" s="242"/>
      <c r="F23" s="69">
        <v>955</v>
      </c>
      <c r="G23" s="70">
        <v>28.2</v>
      </c>
      <c r="H23" s="68">
        <v>32.090000000000003</v>
      </c>
      <c r="I23" s="68">
        <v>91.67</v>
      </c>
      <c r="J23" s="70">
        <v>852.3</v>
      </c>
      <c r="K23" s="131"/>
    </row>
    <row r="24" spans="1:11">
      <c r="A24" s="239" t="s">
        <v>123</v>
      </c>
      <c r="B24" s="239"/>
      <c r="C24" s="239"/>
      <c r="D24" s="239"/>
      <c r="E24" s="239"/>
      <c r="F24" s="239"/>
      <c r="G24" s="239"/>
      <c r="H24" s="239"/>
      <c r="I24" s="239"/>
      <c r="J24" s="239"/>
      <c r="K24" s="239"/>
    </row>
    <row r="25" spans="1:11">
      <c r="A25" s="131"/>
      <c r="B25" s="241" t="s">
        <v>147</v>
      </c>
      <c r="C25" s="241"/>
      <c r="D25" s="241"/>
      <c r="E25" s="241"/>
      <c r="F25" s="69">
        <v>100</v>
      </c>
      <c r="G25" s="68">
        <v>5.76</v>
      </c>
      <c r="H25" s="68">
        <v>2.48</v>
      </c>
      <c r="I25" s="68">
        <v>47.88</v>
      </c>
      <c r="J25" s="69">
        <v>236</v>
      </c>
      <c r="K25" s="131" t="s">
        <v>148</v>
      </c>
    </row>
    <row r="26" spans="1:11">
      <c r="A26" s="131"/>
      <c r="B26" s="241" t="s">
        <v>139</v>
      </c>
      <c r="C26" s="241"/>
      <c r="D26" s="241"/>
      <c r="E26" s="241"/>
      <c r="F26" s="69">
        <v>200</v>
      </c>
      <c r="G26" s="70">
        <v>3.6</v>
      </c>
      <c r="H26" s="70">
        <v>3.3</v>
      </c>
      <c r="I26" s="69">
        <v>25</v>
      </c>
      <c r="J26" s="69">
        <v>144</v>
      </c>
      <c r="K26" s="131" t="s">
        <v>140</v>
      </c>
    </row>
    <row r="27" spans="1:11">
      <c r="A27" s="131"/>
      <c r="B27" s="241" t="s">
        <v>132</v>
      </c>
      <c r="C27" s="241"/>
      <c r="D27" s="241"/>
      <c r="E27" s="241"/>
      <c r="F27" s="69">
        <v>100</v>
      </c>
      <c r="G27" s="70">
        <v>0.4</v>
      </c>
      <c r="H27" s="70">
        <v>0.4</v>
      </c>
      <c r="I27" s="70">
        <v>9.8000000000000007</v>
      </c>
      <c r="J27" s="69">
        <v>47</v>
      </c>
      <c r="K27" s="131" t="s">
        <v>129</v>
      </c>
    </row>
    <row r="28" spans="1:11">
      <c r="A28" s="242" t="s">
        <v>56</v>
      </c>
      <c r="B28" s="242"/>
      <c r="C28" s="242"/>
      <c r="D28" s="242"/>
      <c r="E28" s="242"/>
      <c r="F28" s="69">
        <v>400</v>
      </c>
      <c r="G28" s="68">
        <v>9.76</v>
      </c>
      <c r="H28" s="68">
        <v>6.18</v>
      </c>
      <c r="I28" s="68">
        <v>82.68</v>
      </c>
      <c r="J28" s="69">
        <v>427</v>
      </c>
      <c r="K28" s="131"/>
    </row>
  </sheetData>
  <mergeCells count="25">
    <mergeCell ref="A24:K24"/>
    <mergeCell ref="B25:E25"/>
    <mergeCell ref="B26:E26"/>
    <mergeCell ref="B27:E27"/>
    <mergeCell ref="A28:E28"/>
    <mergeCell ref="B19:E19"/>
    <mergeCell ref="B20:E20"/>
    <mergeCell ref="B21:E21"/>
    <mergeCell ref="B22:E22"/>
    <mergeCell ref="A23:E23"/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47"/>
  <sheetViews>
    <sheetView tabSelected="1" topLeftCell="A25" zoomScale="110" zoomScaleNormal="110" zoomScaleSheetLayoutView="100" workbookViewId="0">
      <pane xSplit="1" topLeftCell="B1" activePane="topRight" state="frozen"/>
      <selection pane="topRight" activeCell="I38" sqref="I38"/>
    </sheetView>
  </sheetViews>
  <sheetFormatPr defaultRowHeight="15"/>
  <cols>
    <col min="1" max="1" width="66.28515625" customWidth="1"/>
    <col min="2" max="2" width="19" customWidth="1"/>
    <col min="4" max="4" width="14.140625" bestFit="1" customWidth="1"/>
    <col min="15" max="15" width="17" customWidth="1"/>
    <col min="16" max="16" width="17.42578125" customWidth="1"/>
    <col min="17" max="17" width="21" customWidth="1"/>
    <col min="18" max="18" width="18.28515625" customWidth="1"/>
    <col min="19" max="19" width="17.7109375" customWidth="1"/>
  </cols>
  <sheetData>
    <row r="1" spans="1:19" ht="22.5">
      <c r="A1" s="134" t="s">
        <v>121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</row>
    <row r="2" spans="1:19" ht="22.5">
      <c r="A2" s="141" t="s">
        <v>158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</row>
    <row r="3" spans="1:19" ht="18.75" customHeight="1">
      <c r="A3" s="92"/>
      <c r="B3" s="90"/>
      <c r="C3" s="93" t="s">
        <v>159</v>
      </c>
      <c r="D3" s="142">
        <v>45383</v>
      </c>
      <c r="E3" s="143"/>
      <c r="F3" s="143"/>
      <c r="G3" s="143" t="s">
        <v>160</v>
      </c>
      <c r="H3" s="142"/>
      <c r="I3" s="143"/>
      <c r="J3" s="143"/>
      <c r="K3" s="90"/>
      <c r="L3" s="90"/>
      <c r="M3" s="90"/>
      <c r="N3" s="90"/>
      <c r="O3" s="90"/>
      <c r="P3" s="90"/>
      <c r="Q3" s="91"/>
    </row>
    <row r="4" spans="1:19" ht="18.75" customHeight="1">
      <c r="A4" s="94" t="s">
        <v>161</v>
      </c>
      <c r="B4" s="90"/>
      <c r="C4" s="93"/>
      <c r="D4" s="142"/>
      <c r="E4" s="143"/>
      <c r="F4" s="143"/>
      <c r="G4" s="143"/>
      <c r="H4" s="142"/>
      <c r="I4" s="143"/>
      <c r="J4" s="143"/>
      <c r="K4" s="90"/>
      <c r="L4" s="90"/>
      <c r="M4" s="90"/>
      <c r="N4" s="90"/>
      <c r="O4" s="90"/>
      <c r="P4" s="90"/>
      <c r="Q4" s="91"/>
    </row>
    <row r="5" spans="1:19" ht="18.75" customHeight="1">
      <c r="A5" s="94" t="s">
        <v>162</v>
      </c>
      <c r="B5" s="90"/>
      <c r="C5" s="93"/>
      <c r="D5" s="142"/>
      <c r="E5" s="143"/>
      <c r="F5" s="143"/>
      <c r="G5" s="143"/>
      <c r="H5" s="142"/>
      <c r="I5" s="143"/>
      <c r="J5" s="143"/>
      <c r="K5" s="90"/>
      <c r="L5" s="90"/>
      <c r="M5" s="90"/>
      <c r="N5" s="90"/>
      <c r="O5" s="90"/>
      <c r="P5" s="90"/>
      <c r="Q5" s="91"/>
    </row>
    <row r="6" spans="1:19" ht="35.25" customHeight="1">
      <c r="A6" s="136" t="s">
        <v>156</v>
      </c>
      <c r="B6" s="138" t="s">
        <v>157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40"/>
      <c r="O6" s="135" t="s">
        <v>45</v>
      </c>
      <c r="P6" s="135" t="s">
        <v>9</v>
      </c>
      <c r="Q6" s="135" t="s">
        <v>10</v>
      </c>
    </row>
    <row r="7" spans="1:19" ht="56.25">
      <c r="A7" s="137"/>
      <c r="B7" s="4" t="s">
        <v>163</v>
      </c>
      <c r="C7" s="6">
        <v>1</v>
      </c>
      <c r="D7" s="6">
        <v>2</v>
      </c>
      <c r="E7" s="6">
        <v>3</v>
      </c>
      <c r="F7" s="6">
        <v>4</v>
      </c>
      <c r="G7" s="6">
        <v>5</v>
      </c>
      <c r="H7" s="6">
        <v>6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135"/>
      <c r="P7" s="135"/>
      <c r="Q7" s="135"/>
    </row>
    <row r="8" spans="1:19" ht="18.75" customHeight="1">
      <c r="A8" s="144" t="s">
        <v>43</v>
      </c>
      <c r="B8" s="6">
        <v>66</v>
      </c>
      <c r="C8" s="6">
        <v>30</v>
      </c>
      <c r="D8" s="6">
        <v>25</v>
      </c>
      <c r="E8" s="6">
        <v>30</v>
      </c>
      <c r="F8" s="6">
        <v>25</v>
      </c>
      <c r="G8" s="6">
        <v>30</v>
      </c>
      <c r="H8" s="6">
        <v>40</v>
      </c>
      <c r="I8" s="6">
        <v>30</v>
      </c>
      <c r="J8" s="6">
        <v>30</v>
      </c>
      <c r="K8" s="6">
        <v>20</v>
      </c>
      <c r="L8" s="6">
        <v>30</v>
      </c>
      <c r="M8" s="6">
        <v>25</v>
      </c>
      <c r="N8" s="6">
        <v>30</v>
      </c>
      <c r="O8" s="6">
        <v>345</v>
      </c>
      <c r="P8" s="6">
        <v>28.75</v>
      </c>
      <c r="Q8" s="6">
        <v>-56.439393940000002</v>
      </c>
      <c r="R8">
        <v>30.85</v>
      </c>
      <c r="S8">
        <f>(B8*R8)/1000</f>
        <v>2.0361000000000002</v>
      </c>
    </row>
    <row r="9" spans="1:19" ht="18.75" customHeight="1">
      <c r="A9" s="6" t="s">
        <v>11</v>
      </c>
      <c r="B9" s="6">
        <v>110</v>
      </c>
      <c r="C9" s="6"/>
      <c r="D9" s="6"/>
      <c r="E9" s="6"/>
      <c r="F9" s="6"/>
      <c r="G9" s="6">
        <v>16</v>
      </c>
      <c r="H9" s="6"/>
      <c r="I9" s="6">
        <v>16</v>
      </c>
      <c r="J9" s="6"/>
      <c r="K9" s="6"/>
      <c r="L9" s="6">
        <v>16</v>
      </c>
      <c r="M9" s="6"/>
      <c r="N9" s="6"/>
      <c r="O9" s="6">
        <v>48</v>
      </c>
      <c r="P9" s="6">
        <v>4</v>
      </c>
      <c r="Q9" s="6">
        <v>-96.363636360000001</v>
      </c>
      <c r="R9">
        <v>45.6</v>
      </c>
      <c r="S9">
        <f t="shared" ref="S9:S35" si="0">(B9*R9)/1000</f>
        <v>5.016</v>
      </c>
    </row>
    <row r="10" spans="1:19" ht="18.75" customHeight="1">
      <c r="A10" s="6" t="s">
        <v>12</v>
      </c>
      <c r="B10" s="6">
        <v>11</v>
      </c>
      <c r="C10" s="6">
        <v>178</v>
      </c>
      <c r="D10" s="6">
        <v>153.69999999999999</v>
      </c>
      <c r="E10" s="6">
        <v>175.8</v>
      </c>
      <c r="F10" s="6">
        <v>155.5</v>
      </c>
      <c r="G10" s="6">
        <v>176.1</v>
      </c>
      <c r="H10" s="6">
        <v>191.5</v>
      </c>
      <c r="I10" s="6">
        <v>138.80000000000001</v>
      </c>
      <c r="J10" s="6">
        <v>184.5</v>
      </c>
      <c r="K10" s="6">
        <v>124.4</v>
      </c>
      <c r="L10" s="6">
        <v>148.4</v>
      </c>
      <c r="M10" s="6">
        <v>181.3</v>
      </c>
      <c r="N10" s="6">
        <v>150</v>
      </c>
      <c r="O10" s="6">
        <v>1958</v>
      </c>
      <c r="P10" s="6">
        <v>163.16666670000001</v>
      </c>
      <c r="Q10" s="6">
        <v>1383.333333</v>
      </c>
      <c r="R10">
        <v>36.299999999999997</v>
      </c>
      <c r="S10">
        <f t="shared" si="0"/>
        <v>0.39929999999999993</v>
      </c>
    </row>
    <row r="11" spans="1:19" ht="18.75" customHeight="1">
      <c r="A11" s="6" t="s">
        <v>13</v>
      </c>
      <c r="B11" s="6">
        <v>27.5</v>
      </c>
      <c r="C11" s="6">
        <v>116</v>
      </c>
      <c r="D11" s="6">
        <v>5.5</v>
      </c>
      <c r="E11" s="6">
        <v>56</v>
      </c>
      <c r="F11" s="6">
        <v>97</v>
      </c>
      <c r="G11" s="6">
        <v>111</v>
      </c>
      <c r="H11" s="6"/>
      <c r="I11" s="6">
        <v>82.5</v>
      </c>
      <c r="J11" s="6">
        <v>143</v>
      </c>
      <c r="K11" s="6">
        <v>22</v>
      </c>
      <c r="L11" s="6">
        <v>10</v>
      </c>
      <c r="M11" s="6"/>
      <c r="N11" s="6">
        <v>61</v>
      </c>
      <c r="O11" s="6">
        <v>704</v>
      </c>
      <c r="P11" s="6">
        <v>58.666666669999998</v>
      </c>
      <c r="Q11" s="6">
        <v>113.33333330000001</v>
      </c>
      <c r="R11">
        <v>82</v>
      </c>
      <c r="S11">
        <f t="shared" si="0"/>
        <v>2.2549999999999999</v>
      </c>
    </row>
    <row r="12" spans="1:19" ht="18.75" customHeight="1">
      <c r="A12" s="6" t="s">
        <v>14</v>
      </c>
      <c r="B12" s="6">
        <v>11</v>
      </c>
      <c r="C12" s="6"/>
      <c r="D12" s="6">
        <v>64</v>
      </c>
      <c r="E12" s="6"/>
      <c r="F12" s="6"/>
      <c r="G12" s="6"/>
      <c r="H12" s="6">
        <v>68</v>
      </c>
      <c r="I12" s="6"/>
      <c r="J12" s="6"/>
      <c r="K12" s="6">
        <v>64</v>
      </c>
      <c r="L12" s="6"/>
      <c r="M12" s="6">
        <v>10</v>
      </c>
      <c r="N12" s="6"/>
      <c r="O12" s="6">
        <v>206</v>
      </c>
      <c r="P12" s="6">
        <v>17.166666670000001</v>
      </c>
      <c r="Q12" s="6">
        <v>56.060606059999998</v>
      </c>
      <c r="R12">
        <v>90.75</v>
      </c>
      <c r="S12">
        <f t="shared" si="0"/>
        <v>0.99824999999999997</v>
      </c>
    </row>
    <row r="13" spans="1:19" ht="18.75" customHeight="1">
      <c r="A13" s="6" t="s">
        <v>15</v>
      </c>
      <c r="B13" s="6">
        <v>103</v>
      </c>
      <c r="C13" s="6">
        <v>93.5</v>
      </c>
      <c r="D13" s="6">
        <v>215</v>
      </c>
      <c r="E13" s="6">
        <v>434</v>
      </c>
      <c r="F13" s="6">
        <v>47.9</v>
      </c>
      <c r="G13" s="6">
        <v>193</v>
      </c>
      <c r="H13" s="6">
        <v>40.9</v>
      </c>
      <c r="I13" s="6">
        <v>168</v>
      </c>
      <c r="J13" s="6">
        <v>142</v>
      </c>
      <c r="K13" s="6">
        <v>454.5</v>
      </c>
      <c r="L13" s="6">
        <v>22.3</v>
      </c>
      <c r="M13" s="6">
        <v>125</v>
      </c>
      <c r="N13" s="6">
        <v>542</v>
      </c>
      <c r="O13" s="6">
        <v>2478.1</v>
      </c>
      <c r="P13" s="6">
        <v>206.5083333</v>
      </c>
      <c r="Q13" s="6">
        <v>100.4935275</v>
      </c>
      <c r="R13">
        <v>52.8</v>
      </c>
      <c r="S13">
        <f t="shared" si="0"/>
        <v>5.4383999999999997</v>
      </c>
    </row>
    <row r="14" spans="1:19" ht="56.25" customHeight="1">
      <c r="A14" s="4" t="s">
        <v>149</v>
      </c>
      <c r="B14" s="6">
        <v>176</v>
      </c>
      <c r="C14" s="6">
        <v>190</v>
      </c>
      <c r="D14" s="6">
        <v>453.4</v>
      </c>
      <c r="E14" s="6">
        <v>242.8</v>
      </c>
      <c r="F14" s="6">
        <v>121.09</v>
      </c>
      <c r="G14" s="6">
        <v>263.7</v>
      </c>
      <c r="H14" s="6">
        <v>284</v>
      </c>
      <c r="I14" s="6">
        <v>281.7</v>
      </c>
      <c r="J14" s="6">
        <v>330.4</v>
      </c>
      <c r="K14" s="6">
        <v>211.4</v>
      </c>
      <c r="L14" s="6">
        <v>542.29999999999995</v>
      </c>
      <c r="M14" s="6">
        <v>233.6</v>
      </c>
      <c r="N14" s="6">
        <v>346.5</v>
      </c>
      <c r="O14" s="6">
        <v>3500.89</v>
      </c>
      <c r="P14" s="6">
        <v>291.74083330000002</v>
      </c>
      <c r="Q14" s="6">
        <v>65.761837119999996</v>
      </c>
      <c r="R14">
        <v>50</v>
      </c>
      <c r="S14">
        <f t="shared" si="0"/>
        <v>8.8000000000000007</v>
      </c>
    </row>
    <row r="15" spans="1:19" ht="18.75" customHeight="1">
      <c r="A15" s="6" t="s">
        <v>150</v>
      </c>
      <c r="B15" s="6">
        <v>102</v>
      </c>
      <c r="C15" s="6">
        <v>117</v>
      </c>
      <c r="D15" s="6">
        <v>114</v>
      </c>
      <c r="E15" s="6">
        <v>79.5</v>
      </c>
      <c r="F15" s="6">
        <v>205</v>
      </c>
      <c r="G15" s="6">
        <v>85.1</v>
      </c>
      <c r="H15" s="6">
        <v>110</v>
      </c>
      <c r="I15" s="6">
        <v>217.5</v>
      </c>
      <c r="J15" s="6">
        <v>91</v>
      </c>
      <c r="K15" s="6">
        <v>116.9</v>
      </c>
      <c r="L15" s="6">
        <v>66</v>
      </c>
      <c r="M15" s="6">
        <v>143.5</v>
      </c>
      <c r="N15" s="6">
        <v>182.6</v>
      </c>
      <c r="O15" s="6">
        <v>1528.1</v>
      </c>
      <c r="P15" s="6">
        <v>127.3416667</v>
      </c>
      <c r="Q15" s="6">
        <v>24.84477124</v>
      </c>
      <c r="R15">
        <v>150</v>
      </c>
      <c r="S15">
        <f t="shared" si="0"/>
        <v>15.3</v>
      </c>
    </row>
    <row r="16" spans="1:19" ht="18.75" customHeight="1">
      <c r="A16" s="144" t="s">
        <v>151</v>
      </c>
      <c r="B16" s="6">
        <v>11</v>
      </c>
      <c r="C16" s="6"/>
      <c r="D16" s="6">
        <v>20</v>
      </c>
      <c r="E16" s="6">
        <v>3.6</v>
      </c>
      <c r="F16" s="6"/>
      <c r="G16" s="6">
        <v>25</v>
      </c>
      <c r="H16" s="6"/>
      <c r="I16" s="6"/>
      <c r="J16" s="6">
        <v>20</v>
      </c>
      <c r="K16" s="6"/>
      <c r="L16" s="6">
        <v>12.5</v>
      </c>
      <c r="M16" s="6"/>
      <c r="N16" s="6"/>
      <c r="O16" s="6">
        <v>81.099999999999994</v>
      </c>
      <c r="P16" s="6">
        <v>6.7583333330000004</v>
      </c>
      <c r="Q16" s="6">
        <v>-38.560606059999998</v>
      </c>
      <c r="R16">
        <v>313.5</v>
      </c>
      <c r="S16">
        <f t="shared" si="0"/>
        <v>3.4485000000000001</v>
      </c>
    </row>
    <row r="17" spans="1:19" ht="38.25" customHeight="1">
      <c r="A17" s="144" t="s">
        <v>152</v>
      </c>
      <c r="B17" s="6">
        <v>110</v>
      </c>
      <c r="C17" s="6">
        <v>200</v>
      </c>
      <c r="D17" s="6"/>
      <c r="E17" s="6"/>
      <c r="F17" s="6">
        <v>200</v>
      </c>
      <c r="G17" s="6"/>
      <c r="H17" s="6">
        <v>200</v>
      </c>
      <c r="I17" s="6">
        <v>200</v>
      </c>
      <c r="J17" s="6"/>
      <c r="K17" s="6">
        <v>200</v>
      </c>
      <c r="L17" s="6"/>
      <c r="M17" s="6"/>
      <c r="N17" s="6">
        <v>200</v>
      </c>
      <c r="O17" s="6">
        <v>1200</v>
      </c>
      <c r="P17" s="6">
        <v>100</v>
      </c>
      <c r="Q17" s="6">
        <v>-9.0909090910000003</v>
      </c>
      <c r="R17">
        <v>51.5</v>
      </c>
      <c r="S17">
        <f t="shared" si="0"/>
        <v>5.665</v>
      </c>
    </row>
    <row r="18" spans="1:19" ht="18.75" customHeight="1">
      <c r="A18" s="144" t="s">
        <v>153</v>
      </c>
      <c r="B18" s="6">
        <v>43</v>
      </c>
      <c r="C18" s="6">
        <v>4</v>
      </c>
      <c r="D18" s="6">
        <v>41</v>
      </c>
      <c r="E18" s="6">
        <v>35</v>
      </c>
      <c r="F18" s="6">
        <v>98</v>
      </c>
      <c r="G18" s="6">
        <v>69.5</v>
      </c>
      <c r="H18" s="6">
        <v>4</v>
      </c>
      <c r="I18" s="6">
        <v>69.5</v>
      </c>
      <c r="J18" s="6">
        <v>35</v>
      </c>
      <c r="K18" s="6">
        <v>5.8000000000000003E-2</v>
      </c>
      <c r="L18" s="6">
        <v>69.5</v>
      </c>
      <c r="M18" s="6">
        <v>45</v>
      </c>
      <c r="N18" s="6"/>
      <c r="O18" s="6">
        <v>470.55799999999999</v>
      </c>
      <c r="P18" s="6">
        <v>39.21316667</v>
      </c>
      <c r="Q18" s="6">
        <v>-8.8065891470000004</v>
      </c>
      <c r="R18">
        <v>858</v>
      </c>
      <c r="S18">
        <f t="shared" si="0"/>
        <v>36.893999999999998</v>
      </c>
    </row>
    <row r="19" spans="1:19" ht="18.75" customHeight="1">
      <c r="A19" s="144" t="s">
        <v>52</v>
      </c>
      <c r="B19" s="6">
        <v>22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>
        <v>0</v>
      </c>
      <c r="P19" s="6">
        <v>0</v>
      </c>
      <c r="Q19" s="6">
        <v>-100</v>
      </c>
      <c r="R19">
        <v>578</v>
      </c>
      <c r="S19">
        <f t="shared" si="0"/>
        <v>12.715999999999999</v>
      </c>
    </row>
    <row r="20" spans="1:19" ht="18.75" customHeight="1">
      <c r="A20" s="6" t="s">
        <v>44</v>
      </c>
      <c r="B20" s="6">
        <v>29</v>
      </c>
      <c r="C20" s="6">
        <v>60</v>
      </c>
      <c r="D20" s="6">
        <v>69</v>
      </c>
      <c r="E20" s="6">
        <v>72.5</v>
      </c>
      <c r="F20" s="6"/>
      <c r="G20" s="6">
        <v>83</v>
      </c>
      <c r="H20" s="6">
        <v>60</v>
      </c>
      <c r="I20" s="6"/>
      <c r="J20" s="6">
        <v>86</v>
      </c>
      <c r="K20" s="6">
        <v>58</v>
      </c>
      <c r="L20" s="6">
        <v>90</v>
      </c>
      <c r="M20" s="6">
        <v>69</v>
      </c>
      <c r="N20" s="6">
        <v>86</v>
      </c>
      <c r="O20" s="6">
        <v>733.5</v>
      </c>
      <c r="P20" s="6">
        <v>61.125</v>
      </c>
      <c r="Q20" s="6">
        <v>110.7758621</v>
      </c>
      <c r="R20">
        <v>561</v>
      </c>
      <c r="S20">
        <f t="shared" si="0"/>
        <v>16.268999999999998</v>
      </c>
    </row>
    <row r="21" spans="1:19" ht="18.75" customHeight="1">
      <c r="A21" s="6" t="s">
        <v>154</v>
      </c>
      <c r="B21" s="6">
        <v>42</v>
      </c>
      <c r="C21" s="6"/>
      <c r="D21" s="6"/>
      <c r="E21" s="6"/>
      <c r="F21" s="6"/>
      <c r="G21" s="6"/>
      <c r="H21" s="6">
        <v>125</v>
      </c>
      <c r="I21" s="6"/>
      <c r="J21" s="6"/>
      <c r="K21" s="6"/>
      <c r="L21" s="6"/>
      <c r="M21" s="6"/>
      <c r="N21" s="6">
        <v>125</v>
      </c>
      <c r="O21" s="6">
        <v>250</v>
      </c>
      <c r="P21" s="6">
        <v>20.833333329999999</v>
      </c>
      <c r="Q21" s="6">
        <v>-50.396825399999997</v>
      </c>
      <c r="R21">
        <v>313.5</v>
      </c>
      <c r="S21">
        <f t="shared" si="0"/>
        <v>13.167</v>
      </c>
    </row>
    <row r="22" spans="1:19" ht="19.5" customHeight="1">
      <c r="A22" s="144" t="s">
        <v>16</v>
      </c>
      <c r="B22" s="6">
        <v>193</v>
      </c>
      <c r="C22" s="6">
        <v>178</v>
      </c>
      <c r="D22" s="6"/>
      <c r="E22" s="6">
        <v>242</v>
      </c>
      <c r="F22" s="6"/>
      <c r="G22" s="6"/>
      <c r="H22" s="6">
        <v>242</v>
      </c>
      <c r="I22" s="6">
        <v>181.5</v>
      </c>
      <c r="J22" s="6">
        <v>210</v>
      </c>
      <c r="K22" s="6">
        <v>50</v>
      </c>
      <c r="L22" s="6">
        <v>210</v>
      </c>
      <c r="M22" s="6"/>
      <c r="N22" s="6">
        <v>100</v>
      </c>
      <c r="O22" s="6">
        <v>1413.5</v>
      </c>
      <c r="P22" s="6">
        <v>117.79166669999999</v>
      </c>
      <c r="Q22" s="6">
        <v>-38.968048359999997</v>
      </c>
      <c r="R22">
        <v>118.25</v>
      </c>
      <c r="S22">
        <f t="shared" si="0"/>
        <v>22.82225</v>
      </c>
    </row>
    <row r="23" spans="1:19" ht="38.25" customHeight="1">
      <c r="A23" s="144" t="s">
        <v>17</v>
      </c>
      <c r="B23" s="6">
        <v>99</v>
      </c>
      <c r="C23" s="6"/>
      <c r="D23" s="6">
        <v>206</v>
      </c>
      <c r="E23" s="6"/>
      <c r="F23" s="6"/>
      <c r="G23" s="6">
        <v>205</v>
      </c>
      <c r="H23" s="6"/>
      <c r="I23" s="6"/>
      <c r="J23" s="6"/>
      <c r="K23" s="6"/>
      <c r="L23" s="6"/>
      <c r="M23" s="6">
        <v>206</v>
      </c>
      <c r="N23" s="6"/>
      <c r="O23" s="6">
        <v>617</v>
      </c>
      <c r="P23" s="6">
        <v>51.416666669999998</v>
      </c>
      <c r="Q23" s="6">
        <v>-48.063973060000002</v>
      </c>
      <c r="R23">
        <v>135.16</v>
      </c>
      <c r="S23">
        <f t="shared" si="0"/>
        <v>13.380840000000001</v>
      </c>
    </row>
    <row r="24" spans="1:19" ht="20.25" customHeight="1">
      <c r="A24" s="144" t="s">
        <v>18</v>
      </c>
      <c r="B24" s="6">
        <v>33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>
        <v>0</v>
      </c>
      <c r="P24" s="6">
        <v>0</v>
      </c>
      <c r="Q24" s="6">
        <v>-100</v>
      </c>
      <c r="R24">
        <v>660</v>
      </c>
      <c r="S24">
        <f t="shared" si="0"/>
        <v>21.78</v>
      </c>
    </row>
    <row r="25" spans="1:19" ht="18.75">
      <c r="A25" s="6" t="s">
        <v>19</v>
      </c>
      <c r="B25" s="6">
        <v>8.1999999999999993</v>
      </c>
      <c r="C25" s="6">
        <v>21</v>
      </c>
      <c r="D25" s="6"/>
      <c r="E25" s="6"/>
      <c r="F25" s="6">
        <v>10.5</v>
      </c>
      <c r="G25" s="6"/>
      <c r="H25" s="6"/>
      <c r="I25" s="6">
        <v>21</v>
      </c>
      <c r="J25" s="6"/>
      <c r="K25" s="6"/>
      <c r="L25" s="6"/>
      <c r="M25" s="6"/>
      <c r="N25" s="6"/>
      <c r="O25" s="6">
        <v>52.5</v>
      </c>
      <c r="P25" s="6">
        <v>4.375</v>
      </c>
      <c r="Q25" s="6">
        <v>-46.646341460000002</v>
      </c>
      <c r="R25">
        <v>924</v>
      </c>
      <c r="S25">
        <f t="shared" si="0"/>
        <v>7.5767999999999995</v>
      </c>
    </row>
    <row r="26" spans="1:19" ht="18.75" customHeight="1">
      <c r="A26" s="144" t="s">
        <v>20</v>
      </c>
      <c r="B26" s="6">
        <v>5.5</v>
      </c>
      <c r="C26" s="6"/>
      <c r="D26" s="6"/>
      <c r="E26" s="6">
        <v>22.5</v>
      </c>
      <c r="F26" s="6"/>
      <c r="G26" s="6"/>
      <c r="H26" s="6"/>
      <c r="I26" s="6">
        <v>1</v>
      </c>
      <c r="J26" s="6">
        <v>18.8</v>
      </c>
      <c r="K26" s="6"/>
      <c r="L26" s="6"/>
      <c r="M26" s="6"/>
      <c r="N26" s="6"/>
      <c r="O26" s="6">
        <v>42.3</v>
      </c>
      <c r="P26" s="6">
        <v>3.5249999999999999</v>
      </c>
      <c r="Q26" s="6">
        <v>-35.909090910000003</v>
      </c>
      <c r="R26">
        <v>516.45000000000005</v>
      </c>
      <c r="S26">
        <f t="shared" si="0"/>
        <v>2.8404750000000005</v>
      </c>
    </row>
    <row r="27" spans="1:19" ht="18.75" customHeight="1">
      <c r="A27" s="6" t="s">
        <v>21</v>
      </c>
      <c r="B27" s="6">
        <v>19.2</v>
      </c>
      <c r="C27" s="6">
        <v>28</v>
      </c>
      <c r="D27" s="6">
        <v>18.5</v>
      </c>
      <c r="E27" s="6">
        <v>14</v>
      </c>
      <c r="F27" s="6">
        <v>18</v>
      </c>
      <c r="G27" s="6"/>
      <c r="H27" s="6">
        <v>16</v>
      </c>
      <c r="I27" s="6">
        <v>19</v>
      </c>
      <c r="J27" s="6">
        <v>8.5</v>
      </c>
      <c r="K27" s="6">
        <v>19</v>
      </c>
      <c r="L27" s="6"/>
      <c r="M27" s="6">
        <v>14.5</v>
      </c>
      <c r="N27" s="6"/>
      <c r="O27" s="6">
        <v>155.5</v>
      </c>
      <c r="P27" s="6">
        <v>12.95833333</v>
      </c>
      <c r="Q27" s="6">
        <v>-32.508680560000002</v>
      </c>
      <c r="R27">
        <v>1353</v>
      </c>
      <c r="S27">
        <f t="shared" si="0"/>
        <v>25.977599999999999</v>
      </c>
    </row>
    <row r="28" spans="1:19" ht="18.75" customHeight="1">
      <c r="A28" s="6" t="s">
        <v>22</v>
      </c>
      <c r="B28" s="6">
        <v>10</v>
      </c>
      <c r="C28" s="6">
        <v>21.5</v>
      </c>
      <c r="D28" s="6">
        <v>48.1</v>
      </c>
      <c r="E28" s="6">
        <v>37.299999999999997</v>
      </c>
      <c r="F28" s="6">
        <v>38.700000000000003</v>
      </c>
      <c r="G28" s="6">
        <v>26.6</v>
      </c>
      <c r="H28" s="6">
        <v>24.4</v>
      </c>
      <c r="I28" s="6">
        <v>21.8</v>
      </c>
      <c r="J28" s="6">
        <v>38.700000000000003</v>
      </c>
      <c r="K28" s="6">
        <v>41.4</v>
      </c>
      <c r="L28" s="6">
        <v>31.9</v>
      </c>
      <c r="M28" s="6">
        <v>24.3</v>
      </c>
      <c r="N28" s="6">
        <v>50.2</v>
      </c>
      <c r="O28" s="6">
        <v>404.9</v>
      </c>
      <c r="P28" s="6">
        <v>33.741666670000001</v>
      </c>
      <c r="Q28" s="6">
        <v>237.41666670000001</v>
      </c>
      <c r="R28">
        <v>231</v>
      </c>
      <c r="S28">
        <f t="shared" si="0"/>
        <v>2.31</v>
      </c>
    </row>
    <row r="29" spans="1:19" ht="18.75" customHeight="1">
      <c r="A29" s="6" t="s">
        <v>23</v>
      </c>
      <c r="B29" s="6">
        <v>22</v>
      </c>
      <c r="C29" s="6">
        <v>5.4</v>
      </c>
      <c r="D29" s="6">
        <v>12</v>
      </c>
      <c r="E29" s="6">
        <v>10.1</v>
      </c>
      <c r="F29" s="6">
        <v>9.8000000000000007</v>
      </c>
      <c r="G29" s="6">
        <v>1.2</v>
      </c>
      <c r="H29" s="6">
        <v>5.6</v>
      </c>
      <c r="I29" s="6">
        <v>7.2</v>
      </c>
      <c r="J29" s="6">
        <v>2.6</v>
      </c>
      <c r="K29" s="6">
        <v>6.3</v>
      </c>
      <c r="L29" s="6">
        <v>5.7</v>
      </c>
      <c r="M29" s="6"/>
      <c r="N29" s="6">
        <v>5.7</v>
      </c>
      <c r="O29" s="6">
        <v>71.599999999999994</v>
      </c>
      <c r="P29" s="6">
        <v>5.9666666670000001</v>
      </c>
      <c r="Q29" s="6">
        <v>-72.878787880000004</v>
      </c>
      <c r="R29">
        <v>330</v>
      </c>
      <c r="S29">
        <f t="shared" si="0"/>
        <v>7.26</v>
      </c>
    </row>
    <row r="30" spans="1:19" ht="96" customHeight="1">
      <c r="A30" s="4" t="s">
        <v>155</v>
      </c>
      <c r="B30" s="6">
        <v>19.2</v>
      </c>
      <c r="C30" s="6">
        <v>47.6</v>
      </c>
      <c r="D30" s="6">
        <v>51.7</v>
      </c>
      <c r="E30" s="6">
        <v>36.4</v>
      </c>
      <c r="F30" s="6">
        <v>56.5</v>
      </c>
      <c r="G30" s="6">
        <v>41.5</v>
      </c>
      <c r="H30" s="6">
        <v>23</v>
      </c>
      <c r="I30" s="6">
        <v>68.099999999999994</v>
      </c>
      <c r="J30" s="6">
        <v>34</v>
      </c>
      <c r="K30" s="6">
        <v>47.7</v>
      </c>
      <c r="L30" s="6">
        <v>29.6</v>
      </c>
      <c r="M30" s="6">
        <v>42.8</v>
      </c>
      <c r="N30" s="6">
        <v>49.1</v>
      </c>
      <c r="O30" s="6">
        <v>528</v>
      </c>
      <c r="P30" s="6">
        <v>44</v>
      </c>
      <c r="Q30" s="6">
        <v>129.16666670000001</v>
      </c>
      <c r="R30">
        <v>141.9</v>
      </c>
      <c r="S30">
        <f t="shared" si="0"/>
        <v>2.7244800000000002</v>
      </c>
    </row>
    <row r="31" spans="1:19" ht="18.75" customHeight="1">
      <c r="A31" s="6" t="s">
        <v>24</v>
      </c>
      <c r="B31" s="6">
        <v>8.1999999999999993</v>
      </c>
      <c r="C31" s="6">
        <v>54</v>
      </c>
      <c r="D31" s="6"/>
      <c r="E31" s="6"/>
      <c r="F31" s="6"/>
      <c r="G31" s="6"/>
      <c r="H31" s="6"/>
      <c r="I31" s="6"/>
      <c r="J31" s="6"/>
      <c r="K31" s="6">
        <v>34</v>
      </c>
      <c r="L31" s="6"/>
      <c r="M31" s="6">
        <v>54</v>
      </c>
      <c r="N31" s="6"/>
      <c r="O31" s="6">
        <v>142</v>
      </c>
      <c r="P31" s="6">
        <v>11.83333333</v>
      </c>
      <c r="Q31" s="6">
        <v>44.30894309</v>
      </c>
      <c r="R31">
        <v>400</v>
      </c>
      <c r="S31">
        <f t="shared" si="0"/>
        <v>3.2799999999999994</v>
      </c>
    </row>
    <row r="32" spans="1:19" ht="18.75">
      <c r="A32" s="6" t="s">
        <v>25</v>
      </c>
      <c r="B32" s="6">
        <v>1.1000000000000001</v>
      </c>
      <c r="C32" s="6">
        <v>1</v>
      </c>
      <c r="D32" s="6">
        <v>1</v>
      </c>
      <c r="E32" s="6">
        <v>1</v>
      </c>
      <c r="F32" s="6">
        <v>1</v>
      </c>
      <c r="G32" s="6">
        <v>1</v>
      </c>
      <c r="H32" s="6">
        <v>0.5</v>
      </c>
      <c r="I32" s="6"/>
      <c r="J32" s="6">
        <v>1</v>
      </c>
      <c r="K32" s="6">
        <v>1</v>
      </c>
      <c r="L32" s="6">
        <v>1</v>
      </c>
      <c r="M32" s="6">
        <v>1</v>
      </c>
      <c r="N32" s="6">
        <v>1</v>
      </c>
      <c r="O32" s="6">
        <v>10.5</v>
      </c>
      <c r="P32" s="6">
        <v>0.875</v>
      </c>
      <c r="Q32" s="6">
        <v>-20.454545450000001</v>
      </c>
      <c r="R32">
        <v>1155</v>
      </c>
      <c r="S32">
        <f t="shared" si="0"/>
        <v>1.2705</v>
      </c>
    </row>
    <row r="33" spans="1:19" ht="19.5" customHeight="1">
      <c r="A33" s="144" t="s">
        <v>26</v>
      </c>
      <c r="B33" s="6">
        <v>0.66</v>
      </c>
      <c r="C33" s="6"/>
      <c r="D33" s="6"/>
      <c r="E33" s="6"/>
      <c r="F33" s="6"/>
      <c r="G33" s="6"/>
      <c r="H33" s="6"/>
      <c r="I33" s="6">
        <v>2</v>
      </c>
      <c r="J33" s="6"/>
      <c r="K33" s="6"/>
      <c r="L33" s="6"/>
      <c r="M33" s="6"/>
      <c r="N33" s="6">
        <v>3</v>
      </c>
      <c r="O33" s="6">
        <v>5</v>
      </c>
      <c r="P33" s="6">
        <v>0.41666666699999999</v>
      </c>
      <c r="Q33" s="6">
        <v>-36.868686869999998</v>
      </c>
      <c r="R33">
        <v>462</v>
      </c>
      <c r="S33">
        <f t="shared" si="0"/>
        <v>0.30492000000000002</v>
      </c>
    </row>
    <row r="34" spans="1:19" ht="18.75" customHeight="1">
      <c r="A34" s="6" t="s">
        <v>27</v>
      </c>
      <c r="B34" s="6">
        <v>0.16</v>
      </c>
      <c r="C34" s="6">
        <v>4</v>
      </c>
      <c r="D34" s="6">
        <v>3.1</v>
      </c>
      <c r="E34" s="6">
        <v>3.5</v>
      </c>
      <c r="F34" s="6">
        <v>2.8</v>
      </c>
      <c r="G34" s="6">
        <v>2.5</v>
      </c>
      <c r="H34" s="6">
        <v>2.2999999999999998</v>
      </c>
      <c r="I34" s="6">
        <v>2.6</v>
      </c>
      <c r="J34" s="6">
        <v>2.5</v>
      </c>
      <c r="K34" s="6">
        <v>1.3</v>
      </c>
      <c r="L34" s="6">
        <v>2.8</v>
      </c>
      <c r="M34" s="6">
        <v>2.5</v>
      </c>
      <c r="N34" s="6">
        <v>2.8</v>
      </c>
      <c r="O34" s="6">
        <v>32.700000000000003</v>
      </c>
      <c r="P34" s="6">
        <v>2.7250000000000001</v>
      </c>
      <c r="Q34" s="6">
        <v>1603.125</v>
      </c>
      <c r="R34">
        <v>151.6</v>
      </c>
      <c r="S34">
        <f t="shared" si="0"/>
        <v>2.4256E-2</v>
      </c>
    </row>
    <row r="35" spans="1:19" ht="18.75">
      <c r="A35" s="6" t="s">
        <v>28</v>
      </c>
      <c r="B35" s="6">
        <v>2.75</v>
      </c>
      <c r="C35" s="6">
        <v>2.8</v>
      </c>
      <c r="D35" s="6">
        <v>2.9</v>
      </c>
      <c r="E35" s="6">
        <v>3.2</v>
      </c>
      <c r="F35" s="6">
        <v>3.1</v>
      </c>
      <c r="G35" s="6">
        <v>3.1</v>
      </c>
      <c r="H35" s="6">
        <v>2.9</v>
      </c>
      <c r="I35" s="6">
        <v>2.5</v>
      </c>
      <c r="J35" s="6">
        <v>2.2000000000000002</v>
      </c>
      <c r="K35" s="6">
        <v>3</v>
      </c>
      <c r="L35" s="6">
        <v>2.2999999999999998</v>
      </c>
      <c r="M35" s="6">
        <v>2.5</v>
      </c>
      <c r="N35" s="6">
        <v>2.6</v>
      </c>
      <c r="O35" s="6">
        <v>31.5</v>
      </c>
      <c r="P35" s="6">
        <v>2.625</v>
      </c>
      <c r="Q35" s="6">
        <v>-4.5454545450000001</v>
      </c>
      <c r="R35">
        <v>8</v>
      </c>
      <c r="S35">
        <f t="shared" si="0"/>
        <v>2.1999999999999999E-2</v>
      </c>
    </row>
    <row r="36" spans="1:19" ht="18.75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S36">
        <f>SUM(S8:S35)</f>
        <v>239.97667099999998</v>
      </c>
    </row>
    <row r="37" spans="1:19" ht="18.75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</row>
    <row r="38" spans="1:19" ht="18.75">
      <c r="A38" s="95" t="s">
        <v>164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  <row r="39" spans="1:19" ht="18.75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</row>
    <row r="40" spans="1:19" ht="18.7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</row>
    <row r="41" spans="1:19" ht="18.75">
      <c r="A41" s="95"/>
      <c r="B41" s="243" t="s">
        <v>122</v>
      </c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</row>
    <row r="42" spans="1:19" ht="18.75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</row>
    <row r="43" spans="1:19" ht="18.75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</row>
    <row r="44" spans="1:19" ht="18.75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</row>
    <row r="45" spans="1:19" ht="18.7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</row>
    <row r="46" spans="1:19" ht="18.7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</row>
    <row r="47" spans="1:19" ht="18.7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</row>
  </sheetData>
  <mergeCells count="1">
    <mergeCell ref="B41:Q41"/>
  </mergeCells>
  <pageMargins left="0.7" right="0.7" top="0.75" bottom="0.75" header="0.3" footer="0.3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4"/>
  <sheetViews>
    <sheetView zoomScalePageLayoutView="90" workbookViewId="0">
      <selection activeCell="P4" sqref="P4"/>
    </sheetView>
  </sheetViews>
  <sheetFormatPr defaultRowHeight="15"/>
  <cols>
    <col min="1" max="1" width="16.140625" customWidth="1"/>
    <col min="15" max="15" width="9" customWidth="1"/>
  </cols>
  <sheetData>
    <row r="1" spans="1:17" ht="34.5" customHeight="1">
      <c r="A1" t="s">
        <v>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7" ht="143.25" customHeight="1">
      <c r="A2" s="7" t="s">
        <v>31</v>
      </c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  <c r="L2" s="9">
        <v>11</v>
      </c>
      <c r="M2" s="9">
        <v>12</v>
      </c>
      <c r="N2" s="7" t="s">
        <v>32</v>
      </c>
      <c r="O2" s="7" t="s">
        <v>33</v>
      </c>
      <c r="P2" s="7" t="s">
        <v>29</v>
      </c>
      <c r="Q2" s="7" t="s">
        <v>30</v>
      </c>
    </row>
    <row r="3" spans="1:17">
      <c r="A3" s="9">
        <v>1627.8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>
        <f>SUM(B3:M3)</f>
        <v>0</v>
      </c>
      <c r="O3" s="9">
        <f>N3/12</f>
        <v>0</v>
      </c>
      <c r="P3" s="9">
        <f>(100*O3/A3)-100</f>
        <v>-100</v>
      </c>
      <c r="Q3" s="9">
        <f>O3-A3</f>
        <v>-1627.8</v>
      </c>
    </row>
    <row r="4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</sheetData>
  <pageMargins left="0.4017857142857143" right="0.17857142857142858" top="0.75" bottom="0.75" header="0.3" footer="0.3"/>
  <pageSetup paperSize="9" scale="9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11"/>
  <sheetViews>
    <sheetView view="pageLayout" workbookViewId="0">
      <selection sqref="A1:N26"/>
    </sheetView>
  </sheetViews>
  <sheetFormatPr defaultRowHeight="15"/>
  <cols>
    <col min="9" max="9" width="9.140625" customWidth="1"/>
    <col min="10" max="10" width="11.7109375" customWidth="1"/>
    <col min="11" max="14" width="9.140625" hidden="1" customWidth="1"/>
  </cols>
  <sheetData>
    <row r="1" spans="1:14" ht="27">
      <c r="A1" s="244" t="s">
        <v>35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</row>
    <row r="2" spans="1:14">
      <c r="A2" s="245" t="s">
        <v>38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1:14">
      <c r="A3" s="245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1:14" ht="81" customHeight="1">
      <c r="A4" s="245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</row>
    <row r="5" spans="1:14">
      <c r="A5" s="245" t="s">
        <v>37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</row>
    <row r="6" spans="1:14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</row>
    <row r="7" spans="1:14" ht="84" customHeight="1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</row>
    <row r="8" spans="1:14">
      <c r="A8" s="245" t="s">
        <v>36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14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4" ht="27.75" customHeight="1">
      <c r="A10" s="246"/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</row>
    <row r="11" spans="1:14" ht="210.75" customHeight="1">
      <c r="A11" s="245" t="s">
        <v>39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</row>
  </sheetData>
  <mergeCells count="5">
    <mergeCell ref="A1:N1"/>
    <mergeCell ref="A2:N4"/>
    <mergeCell ref="A5:N7"/>
    <mergeCell ref="A8:N10"/>
    <mergeCell ref="A11:N11"/>
  </mergeCells>
  <pageMargins left="0.35416666666666669" right="0.44791666666666669" top="0.75" bottom="0.75" header="0.3" footer="0.3"/>
  <pageSetup paperSize="9" orientation="portrait" horizontalDpi="200" verticalDpi="2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O32"/>
  <sheetViews>
    <sheetView workbookViewId="0">
      <selection activeCell="E4" sqref="E4"/>
    </sheetView>
  </sheetViews>
  <sheetFormatPr defaultRowHeight="15"/>
  <sheetData>
    <row r="2" spans="1:15" ht="18.75">
      <c r="A2" s="258" t="s">
        <v>40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</row>
    <row r="3" spans="1:15" ht="18" customHeight="1">
      <c r="A3" s="249" t="s">
        <v>6</v>
      </c>
      <c r="B3" s="250"/>
      <c r="C3" s="251"/>
      <c r="D3" s="264" t="s">
        <v>42</v>
      </c>
      <c r="E3" s="261" t="s">
        <v>41</v>
      </c>
      <c r="F3" s="262"/>
      <c r="G3" s="262"/>
      <c r="H3" s="262"/>
      <c r="I3" s="262"/>
      <c r="J3" s="262"/>
      <c r="K3" s="262"/>
      <c r="L3" s="262"/>
      <c r="M3" s="263"/>
      <c r="N3" s="259" t="s">
        <v>8</v>
      </c>
      <c r="O3" s="259" t="s">
        <v>9</v>
      </c>
    </row>
    <row r="4" spans="1:15" ht="18.75">
      <c r="A4" s="252"/>
      <c r="B4" s="253"/>
      <c r="C4" s="254"/>
      <c r="D4" s="265"/>
      <c r="E4" s="3"/>
      <c r="F4" s="3"/>
      <c r="G4" s="3"/>
      <c r="H4" s="3"/>
      <c r="I4" s="3"/>
      <c r="J4" s="3"/>
      <c r="K4" s="3"/>
      <c r="L4" s="3"/>
      <c r="M4" s="3"/>
      <c r="N4" s="260"/>
      <c r="O4" s="260"/>
    </row>
    <row r="5" spans="1:15" ht="18.600000000000001" customHeight="1">
      <c r="A5" s="255"/>
      <c r="B5" s="256"/>
      <c r="C5" s="257"/>
      <c r="D5" s="266"/>
      <c r="E5" s="12"/>
      <c r="F5" s="12"/>
      <c r="G5" s="12"/>
      <c r="H5" s="12"/>
      <c r="I5" s="12"/>
      <c r="J5" s="12"/>
      <c r="K5" s="12"/>
      <c r="L5" s="12"/>
      <c r="M5" s="12"/>
      <c r="N5" s="5">
        <f t="shared" ref="N5:N32" si="0">SUM(D5:M5)</f>
        <v>0</v>
      </c>
      <c r="O5" s="5">
        <f>QUOTIENT(N5,10)</f>
        <v>0</v>
      </c>
    </row>
    <row r="6" spans="1:15" ht="18.75">
      <c r="A6" s="247"/>
      <c r="B6" s="247"/>
      <c r="C6" s="247"/>
      <c r="D6" s="4"/>
      <c r="E6" s="4"/>
      <c r="F6" s="4"/>
      <c r="G6" s="4"/>
      <c r="H6" s="4"/>
      <c r="I6" s="4"/>
      <c r="J6" s="4"/>
      <c r="K6" s="4"/>
      <c r="L6" s="4"/>
      <c r="M6" s="4"/>
      <c r="N6" s="5">
        <f t="shared" si="0"/>
        <v>0</v>
      </c>
      <c r="O6" s="5">
        <f t="shared" ref="O6:O32" si="1">QUOTIENT(N6,10)</f>
        <v>0</v>
      </c>
    </row>
    <row r="7" spans="1:15" ht="18.75">
      <c r="A7" s="247"/>
      <c r="B7" s="247"/>
      <c r="C7" s="247"/>
      <c r="D7" s="4"/>
      <c r="E7" s="4"/>
      <c r="F7" s="4"/>
      <c r="G7" s="4"/>
      <c r="H7" s="4"/>
      <c r="I7" s="4"/>
      <c r="J7" s="4"/>
      <c r="K7" s="4"/>
      <c r="L7" s="4"/>
      <c r="M7" s="4"/>
      <c r="N7" s="5">
        <f t="shared" si="0"/>
        <v>0</v>
      </c>
      <c r="O7" s="5">
        <f t="shared" si="1"/>
        <v>0</v>
      </c>
    </row>
    <row r="8" spans="1:15" ht="18.75">
      <c r="A8" s="247"/>
      <c r="B8" s="247"/>
      <c r="C8" s="247"/>
      <c r="D8" s="4"/>
      <c r="E8" s="4"/>
      <c r="F8" s="4"/>
      <c r="G8" s="4"/>
      <c r="H8" s="4"/>
      <c r="I8" s="4"/>
      <c r="J8" s="4"/>
      <c r="K8" s="4"/>
      <c r="L8" s="4"/>
      <c r="M8" s="4"/>
      <c r="N8" s="5">
        <f t="shared" si="0"/>
        <v>0</v>
      </c>
      <c r="O8" s="5">
        <f t="shared" si="1"/>
        <v>0</v>
      </c>
    </row>
    <row r="9" spans="1:15" ht="18.75">
      <c r="A9" s="247"/>
      <c r="B9" s="247"/>
      <c r="C9" s="247"/>
      <c r="D9" s="4"/>
      <c r="E9" s="4"/>
      <c r="F9" s="4"/>
      <c r="G9" s="4"/>
      <c r="H9" s="4"/>
      <c r="I9" s="4"/>
      <c r="J9" s="4"/>
      <c r="K9" s="4"/>
      <c r="L9" s="4"/>
      <c r="M9" s="4"/>
      <c r="N9" s="5">
        <f t="shared" si="0"/>
        <v>0</v>
      </c>
      <c r="O9" s="5">
        <f t="shared" si="1"/>
        <v>0</v>
      </c>
    </row>
    <row r="10" spans="1:15" ht="18.75">
      <c r="A10" s="247"/>
      <c r="B10" s="247"/>
      <c r="C10" s="247"/>
      <c r="D10" s="4"/>
      <c r="E10" s="4"/>
      <c r="F10" s="4"/>
      <c r="G10" s="4"/>
      <c r="H10" s="4"/>
      <c r="I10" s="4"/>
      <c r="J10" s="4"/>
      <c r="K10" s="4"/>
      <c r="L10" s="4"/>
      <c r="M10" s="4"/>
      <c r="N10" s="5">
        <f t="shared" si="0"/>
        <v>0</v>
      </c>
      <c r="O10" s="5">
        <f t="shared" si="1"/>
        <v>0</v>
      </c>
    </row>
    <row r="11" spans="1:15" ht="18.75">
      <c r="A11" s="247"/>
      <c r="B11" s="247"/>
      <c r="C11" s="247"/>
      <c r="D11" s="4"/>
      <c r="E11" s="4"/>
      <c r="F11" s="4"/>
      <c r="G11" s="4"/>
      <c r="H11" s="4"/>
      <c r="I11" s="4"/>
      <c r="J11" s="4"/>
      <c r="K11" s="4"/>
      <c r="L11" s="4"/>
      <c r="M11" s="4"/>
      <c r="N11" s="5">
        <f t="shared" si="0"/>
        <v>0</v>
      </c>
      <c r="O11" s="5">
        <f t="shared" si="1"/>
        <v>0</v>
      </c>
    </row>
    <row r="12" spans="1:15" ht="18" customHeight="1">
      <c r="A12" s="247"/>
      <c r="B12" s="247"/>
      <c r="C12" s="247"/>
      <c r="D12" s="4"/>
      <c r="E12" s="4"/>
      <c r="F12" s="4"/>
      <c r="G12" s="4"/>
      <c r="H12" s="4"/>
      <c r="I12" s="4"/>
      <c r="J12" s="4"/>
      <c r="K12" s="4"/>
      <c r="L12" s="4"/>
      <c r="M12" s="4"/>
      <c r="N12" s="5">
        <f t="shared" si="0"/>
        <v>0</v>
      </c>
      <c r="O12" s="5">
        <f t="shared" si="1"/>
        <v>0</v>
      </c>
    </row>
    <row r="13" spans="1:15" ht="20.45" customHeight="1">
      <c r="A13" s="247"/>
      <c r="B13" s="247"/>
      <c r="C13" s="247"/>
      <c r="D13" s="4"/>
      <c r="E13" s="4"/>
      <c r="F13" s="4"/>
      <c r="G13" s="4"/>
      <c r="H13" s="4"/>
      <c r="I13" s="4"/>
      <c r="J13" s="4"/>
      <c r="K13" s="4"/>
      <c r="L13" s="4"/>
      <c r="M13" s="4"/>
      <c r="N13" s="5">
        <f t="shared" si="0"/>
        <v>0</v>
      </c>
      <c r="O13" s="5">
        <f t="shared" si="1"/>
        <v>0</v>
      </c>
    </row>
    <row r="14" spans="1:15" ht="18" customHeight="1">
      <c r="A14" s="247"/>
      <c r="B14" s="247"/>
      <c r="C14" s="247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 t="shared" si="0"/>
        <v>0</v>
      </c>
      <c r="O14" s="5">
        <f t="shared" si="1"/>
        <v>0</v>
      </c>
    </row>
    <row r="15" spans="1:15" ht="21" customHeight="1">
      <c r="A15" s="247"/>
      <c r="B15" s="247"/>
      <c r="C15" s="247"/>
      <c r="D15" s="4"/>
      <c r="E15" s="4"/>
      <c r="F15" s="4"/>
      <c r="G15" s="4"/>
      <c r="H15" s="4"/>
      <c r="I15" s="4"/>
      <c r="J15" s="4"/>
      <c r="K15" s="4"/>
      <c r="L15" s="4"/>
      <c r="M15" s="4"/>
      <c r="N15" s="5">
        <f t="shared" si="0"/>
        <v>0</v>
      </c>
      <c r="O15" s="5">
        <f t="shared" si="1"/>
        <v>0</v>
      </c>
    </row>
    <row r="16" spans="1:15" ht="18.75">
      <c r="A16" s="247"/>
      <c r="B16" s="247"/>
      <c r="C16" s="247"/>
      <c r="D16" s="4"/>
      <c r="E16" s="4"/>
      <c r="F16" s="4"/>
      <c r="G16" s="4"/>
      <c r="H16" s="4"/>
      <c r="I16" s="4"/>
      <c r="J16" s="4"/>
      <c r="K16" s="4"/>
      <c r="L16" s="4"/>
      <c r="M16" s="4"/>
      <c r="N16" s="5">
        <f t="shared" si="0"/>
        <v>0</v>
      </c>
      <c r="O16" s="5">
        <f t="shared" si="1"/>
        <v>0</v>
      </c>
    </row>
    <row r="17" spans="1:15" ht="18.75">
      <c r="A17" s="247"/>
      <c r="B17" s="247"/>
      <c r="C17" s="247"/>
      <c r="D17" s="4"/>
      <c r="E17" s="4"/>
      <c r="F17" s="4"/>
      <c r="G17" s="4"/>
      <c r="H17" s="4"/>
      <c r="I17" s="4"/>
      <c r="J17" s="4"/>
      <c r="K17" s="4"/>
      <c r="L17" s="4"/>
      <c r="M17" s="4"/>
      <c r="N17" s="5">
        <f t="shared" si="0"/>
        <v>0</v>
      </c>
      <c r="O17" s="5">
        <f t="shared" si="1"/>
        <v>0</v>
      </c>
    </row>
    <row r="18" spans="1:15" ht="18.75">
      <c r="A18" s="247"/>
      <c r="B18" s="247"/>
      <c r="C18" s="247"/>
      <c r="D18" s="4"/>
      <c r="E18" s="4"/>
      <c r="F18" s="4"/>
      <c r="G18" s="4"/>
      <c r="H18" s="4"/>
      <c r="I18" s="4"/>
      <c r="J18" s="4"/>
      <c r="K18" s="4"/>
      <c r="L18" s="4"/>
      <c r="M18" s="4"/>
      <c r="N18" s="5">
        <f t="shared" si="0"/>
        <v>0</v>
      </c>
      <c r="O18" s="5">
        <f t="shared" si="1"/>
        <v>0</v>
      </c>
    </row>
    <row r="19" spans="1:15" ht="19.149999999999999" customHeight="1">
      <c r="A19" s="247"/>
      <c r="B19" s="247"/>
      <c r="C19" s="247"/>
      <c r="D19" s="4"/>
      <c r="E19" s="4"/>
      <c r="F19" s="4"/>
      <c r="G19" s="4"/>
      <c r="H19" s="4"/>
      <c r="I19" s="4"/>
      <c r="J19" s="4"/>
      <c r="K19" s="4"/>
      <c r="L19" s="4"/>
      <c r="M19" s="4"/>
      <c r="N19" s="5">
        <f t="shared" si="0"/>
        <v>0</v>
      </c>
      <c r="O19" s="5">
        <f t="shared" si="1"/>
        <v>0</v>
      </c>
    </row>
    <row r="20" spans="1:15" ht="18" customHeight="1">
      <c r="A20" s="247"/>
      <c r="B20" s="247"/>
      <c r="C20" s="247"/>
      <c r="D20" s="4"/>
      <c r="E20" s="4"/>
      <c r="F20" s="4"/>
      <c r="G20" s="4"/>
      <c r="H20" s="4"/>
      <c r="I20" s="4"/>
      <c r="J20" s="4"/>
      <c r="K20" s="4"/>
      <c r="L20" s="4"/>
      <c r="M20" s="4"/>
      <c r="N20" s="5">
        <f t="shared" si="0"/>
        <v>0</v>
      </c>
      <c r="O20" s="5">
        <f t="shared" si="1"/>
        <v>0</v>
      </c>
    </row>
    <row r="21" spans="1:15" ht="19.149999999999999" customHeight="1">
      <c r="A21" s="247"/>
      <c r="B21" s="247"/>
      <c r="C21" s="247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f t="shared" si="0"/>
        <v>0</v>
      </c>
      <c r="O21" s="5">
        <f t="shared" si="1"/>
        <v>0</v>
      </c>
    </row>
    <row r="22" spans="1:15" ht="18.75">
      <c r="A22" s="247"/>
      <c r="B22" s="247"/>
      <c r="C22" s="247"/>
      <c r="D22" s="4"/>
      <c r="E22" s="4"/>
      <c r="F22" s="4"/>
      <c r="G22" s="4"/>
      <c r="H22" s="4"/>
      <c r="I22" s="4"/>
      <c r="J22" s="4"/>
      <c r="K22" s="4"/>
      <c r="L22" s="4"/>
      <c r="M22" s="4"/>
      <c r="N22" s="5">
        <f t="shared" si="0"/>
        <v>0</v>
      </c>
      <c r="O22" s="5">
        <f t="shared" si="1"/>
        <v>0</v>
      </c>
    </row>
    <row r="23" spans="1:15" ht="17.45" customHeight="1">
      <c r="A23" s="247"/>
      <c r="B23" s="247"/>
      <c r="C23" s="247"/>
      <c r="D23" s="4"/>
      <c r="E23" s="4"/>
      <c r="F23" s="4"/>
      <c r="G23" s="4"/>
      <c r="H23" s="4"/>
      <c r="I23" s="4"/>
      <c r="J23" s="4"/>
      <c r="K23" s="4"/>
      <c r="L23" s="4"/>
      <c r="M23" s="4"/>
      <c r="N23" s="5">
        <f t="shared" si="0"/>
        <v>0</v>
      </c>
      <c r="O23" s="5">
        <f t="shared" si="1"/>
        <v>0</v>
      </c>
    </row>
    <row r="24" spans="1:15" ht="18.75">
      <c r="A24" s="247"/>
      <c r="B24" s="247"/>
      <c r="C24" s="247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f t="shared" si="0"/>
        <v>0</v>
      </c>
      <c r="O24" s="5">
        <f t="shared" si="1"/>
        <v>0</v>
      </c>
    </row>
    <row r="25" spans="1:15" ht="18.75">
      <c r="A25" s="247"/>
      <c r="B25" s="247"/>
      <c r="C25" s="247"/>
      <c r="D25" s="4"/>
      <c r="E25" s="4"/>
      <c r="F25" s="4"/>
      <c r="G25" s="4"/>
      <c r="H25" s="4"/>
      <c r="I25" s="4"/>
      <c r="J25" s="4"/>
      <c r="K25" s="4"/>
      <c r="L25" s="4"/>
      <c r="M25" s="4"/>
      <c r="N25" s="5">
        <f t="shared" si="0"/>
        <v>0</v>
      </c>
      <c r="O25" s="5">
        <f t="shared" si="1"/>
        <v>0</v>
      </c>
    </row>
    <row r="26" spans="1:15" ht="18.75">
      <c r="A26" s="247"/>
      <c r="B26" s="247"/>
      <c r="C26" s="247"/>
      <c r="D26" s="4"/>
      <c r="E26" s="4"/>
      <c r="F26" s="4"/>
      <c r="G26" s="4"/>
      <c r="H26" s="4"/>
      <c r="I26" s="4"/>
      <c r="J26" s="4"/>
      <c r="K26" s="4"/>
      <c r="L26" s="4"/>
      <c r="M26" s="4"/>
      <c r="N26" s="5">
        <f t="shared" si="0"/>
        <v>0</v>
      </c>
      <c r="O26" s="5">
        <f t="shared" si="1"/>
        <v>0</v>
      </c>
    </row>
    <row r="27" spans="1:15" ht="18.75">
      <c r="A27" s="247"/>
      <c r="B27" s="247"/>
      <c r="C27" s="247"/>
      <c r="D27" s="4"/>
      <c r="E27" s="4"/>
      <c r="F27" s="4"/>
      <c r="G27" s="4"/>
      <c r="H27" s="4"/>
      <c r="I27" s="4"/>
      <c r="J27" s="4"/>
      <c r="K27" s="4"/>
      <c r="L27" s="4"/>
      <c r="M27" s="4"/>
      <c r="N27" s="5">
        <f t="shared" si="0"/>
        <v>0</v>
      </c>
      <c r="O27" s="5">
        <f t="shared" si="1"/>
        <v>0</v>
      </c>
    </row>
    <row r="28" spans="1:15" ht="18.75">
      <c r="A28" s="247"/>
      <c r="B28" s="247"/>
      <c r="C28" s="247"/>
      <c r="D28" s="4"/>
      <c r="E28" s="4"/>
      <c r="F28" s="4"/>
      <c r="G28" s="4"/>
      <c r="H28" s="4"/>
      <c r="I28" s="4"/>
      <c r="J28" s="4"/>
      <c r="K28" s="4"/>
      <c r="L28" s="4"/>
      <c r="M28" s="4"/>
      <c r="N28" s="5">
        <f t="shared" si="0"/>
        <v>0</v>
      </c>
      <c r="O28" s="5">
        <f t="shared" si="1"/>
        <v>0</v>
      </c>
    </row>
    <row r="29" spans="1:15" ht="18.75">
      <c r="A29" s="247"/>
      <c r="B29" s="247"/>
      <c r="C29" s="247"/>
      <c r="D29" s="4"/>
      <c r="E29" s="4"/>
      <c r="F29" s="4"/>
      <c r="G29" s="4"/>
      <c r="H29" s="4"/>
      <c r="I29" s="4"/>
      <c r="J29" s="4"/>
      <c r="K29" s="4"/>
      <c r="L29" s="4"/>
      <c r="M29" s="4"/>
      <c r="N29" s="5">
        <f t="shared" si="0"/>
        <v>0</v>
      </c>
      <c r="O29" s="5">
        <f t="shared" si="1"/>
        <v>0</v>
      </c>
    </row>
    <row r="30" spans="1:15" ht="19.149999999999999" customHeight="1">
      <c r="A30" s="247"/>
      <c r="B30" s="247"/>
      <c r="C30" s="247"/>
      <c r="D30" s="4"/>
      <c r="E30" s="4"/>
      <c r="F30" s="4"/>
      <c r="G30" s="4"/>
      <c r="H30" s="4"/>
      <c r="I30" s="4"/>
      <c r="J30" s="4"/>
      <c r="K30" s="4"/>
      <c r="L30" s="4"/>
      <c r="M30" s="4"/>
      <c r="N30" s="5">
        <f t="shared" si="0"/>
        <v>0</v>
      </c>
      <c r="O30" s="5">
        <f t="shared" si="1"/>
        <v>0</v>
      </c>
    </row>
    <row r="31" spans="1:15" ht="18.75">
      <c r="A31" s="247"/>
      <c r="B31" s="247"/>
      <c r="C31" s="247"/>
      <c r="D31" s="4"/>
      <c r="E31" s="4"/>
      <c r="F31" s="4"/>
      <c r="G31" s="4"/>
      <c r="H31" s="4"/>
      <c r="I31" s="4"/>
      <c r="J31" s="4"/>
      <c r="K31" s="4"/>
      <c r="L31" s="4"/>
      <c r="M31" s="4"/>
      <c r="N31" s="5">
        <f t="shared" si="0"/>
        <v>0</v>
      </c>
      <c r="O31" s="5">
        <f t="shared" si="1"/>
        <v>0</v>
      </c>
    </row>
    <row r="32" spans="1:15" ht="18.75">
      <c r="A32" s="248"/>
      <c r="B32" s="248"/>
      <c r="C32" s="248"/>
      <c r="D32" s="6"/>
      <c r="E32" s="6"/>
      <c r="F32" s="6"/>
      <c r="G32" s="6"/>
      <c r="H32" s="6"/>
      <c r="I32" s="6"/>
      <c r="J32" s="6"/>
      <c r="K32" s="6"/>
      <c r="L32" s="6"/>
      <c r="M32" s="6"/>
      <c r="N32" s="5">
        <f t="shared" si="0"/>
        <v>0</v>
      </c>
      <c r="O32" s="5">
        <f t="shared" si="1"/>
        <v>0</v>
      </c>
    </row>
  </sheetData>
  <mergeCells count="33">
    <mergeCell ref="A2:O2"/>
    <mergeCell ref="N3:N4"/>
    <mergeCell ref="O3:O4"/>
    <mergeCell ref="E3:M3"/>
    <mergeCell ref="D3:D5"/>
    <mergeCell ref="A6:C6"/>
    <mergeCell ref="A7:C7"/>
    <mergeCell ref="A8:C8"/>
    <mergeCell ref="A9:C9"/>
    <mergeCell ref="A10:C10"/>
    <mergeCell ref="A22:C22"/>
    <mergeCell ref="A11:C11"/>
    <mergeCell ref="A12:C12"/>
    <mergeCell ref="A13:C13"/>
    <mergeCell ref="A14:C14"/>
    <mergeCell ref="A15:C15"/>
    <mergeCell ref="A16:C16"/>
    <mergeCell ref="A29:C29"/>
    <mergeCell ref="A30:C30"/>
    <mergeCell ref="A31:C31"/>
    <mergeCell ref="A32:C32"/>
    <mergeCell ref="A3:C5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view="pageLayout" topLeftCell="A16" zoomScale="130" zoomScaleNormal="70" zoomScaleSheetLayoutView="130" zoomScalePageLayoutView="130" workbookViewId="0">
      <selection activeCell="A30" sqref="A30:K30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2" ht="14.1" customHeight="1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2" ht="14.1" customHeight="1">
      <c r="A2" s="160" t="s">
        <v>107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2" ht="14.1" customHeight="1">
      <c r="A3" s="161" t="s">
        <v>53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2" ht="13.5" customHeight="1">
      <c r="A4" s="99" t="s">
        <v>54</v>
      </c>
      <c r="B4" s="162" t="s">
        <v>169</v>
      </c>
      <c r="C4" s="162"/>
      <c r="D4" s="162"/>
      <c r="E4" s="162"/>
      <c r="F4" s="162"/>
      <c r="G4" s="162"/>
      <c r="H4" s="162"/>
      <c r="I4" s="162"/>
      <c r="J4" s="162"/>
      <c r="K4" s="162"/>
    </row>
    <row r="5" spans="1:12" ht="40.5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2" ht="14.1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2" ht="14.1" customHeight="1">
      <c r="A7" s="99" t="s">
        <v>55</v>
      </c>
      <c r="B7" s="72"/>
      <c r="C7" s="72"/>
      <c r="D7" s="163" t="s">
        <v>103</v>
      </c>
      <c r="E7" s="163"/>
      <c r="F7" s="163"/>
      <c r="G7" s="163"/>
      <c r="H7" s="163"/>
      <c r="I7" s="163"/>
      <c r="J7" s="163"/>
      <c r="K7" s="72"/>
    </row>
    <row r="8" spans="1:12" ht="14.1" customHeight="1">
      <c r="A8" s="100" t="s">
        <v>48</v>
      </c>
      <c r="B8" s="164" t="s">
        <v>50</v>
      </c>
      <c r="C8" s="164"/>
      <c r="D8" s="164"/>
      <c r="E8" s="164"/>
      <c r="F8" s="100" t="s">
        <v>51</v>
      </c>
      <c r="G8" s="100" t="s">
        <v>2</v>
      </c>
      <c r="H8" s="100" t="s">
        <v>0</v>
      </c>
      <c r="I8" s="100" t="s">
        <v>1</v>
      </c>
      <c r="J8" s="73" t="s">
        <v>49</v>
      </c>
      <c r="K8" s="100" t="s">
        <v>47</v>
      </c>
    </row>
    <row r="9" spans="1:12" ht="14.1" customHeight="1">
      <c r="A9" s="163" t="s">
        <v>104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2" ht="26.25" customHeight="1">
      <c r="A10" s="98"/>
      <c r="B10" s="159" t="s">
        <v>216</v>
      </c>
      <c r="C10" s="159"/>
      <c r="D10" s="159"/>
      <c r="E10" s="159"/>
      <c r="F10" s="76">
        <v>54</v>
      </c>
      <c r="G10" s="145">
        <v>1.512</v>
      </c>
      <c r="H10" s="145">
        <v>1.782</v>
      </c>
      <c r="I10" s="74">
        <v>41.74</v>
      </c>
      <c r="J10" s="76">
        <v>189</v>
      </c>
      <c r="K10" s="98" t="s">
        <v>217</v>
      </c>
    </row>
    <row r="11" spans="1:12" ht="14.1" customHeight="1">
      <c r="A11" s="98"/>
      <c r="B11" s="159" t="s">
        <v>58</v>
      </c>
      <c r="C11" s="159"/>
      <c r="D11" s="159"/>
      <c r="E11" s="159"/>
      <c r="F11" s="76">
        <v>20</v>
      </c>
      <c r="G11" s="74">
        <v>4.6399999999999997</v>
      </c>
      <c r="H11" s="75">
        <v>5.9</v>
      </c>
      <c r="I11" s="77"/>
      <c r="J11" s="74">
        <v>71.66</v>
      </c>
      <c r="K11" s="98" t="s">
        <v>59</v>
      </c>
    </row>
    <row r="12" spans="1:12" ht="14.1" customHeight="1">
      <c r="A12" s="98"/>
      <c r="B12" s="159" t="s">
        <v>95</v>
      </c>
      <c r="C12" s="159"/>
      <c r="D12" s="159"/>
      <c r="E12" s="159"/>
      <c r="F12" s="76">
        <v>250</v>
      </c>
      <c r="G12" s="74">
        <v>6.58</v>
      </c>
      <c r="H12" s="74">
        <v>1.96</v>
      </c>
      <c r="I12" s="74">
        <v>0.28999999999999998</v>
      </c>
      <c r="J12" s="75">
        <v>232.9</v>
      </c>
      <c r="K12" s="98" t="s">
        <v>96</v>
      </c>
      <c r="L12" s="11"/>
    </row>
    <row r="13" spans="1:12" ht="14.1" customHeight="1">
      <c r="A13" s="98"/>
      <c r="B13" s="159" t="s">
        <v>93</v>
      </c>
      <c r="C13" s="159"/>
      <c r="D13" s="159"/>
      <c r="E13" s="159"/>
      <c r="F13" s="76">
        <v>200</v>
      </c>
      <c r="G13" s="75">
        <v>1.5</v>
      </c>
      <c r="H13" s="75">
        <v>1.3</v>
      </c>
      <c r="I13" s="75">
        <v>15.9</v>
      </c>
      <c r="J13" s="76">
        <v>81</v>
      </c>
      <c r="K13" s="98" t="s">
        <v>94</v>
      </c>
      <c r="L13" s="13"/>
    </row>
    <row r="14" spans="1:12" ht="14.1" customHeight="1">
      <c r="A14" s="98"/>
      <c r="B14" s="159" t="s">
        <v>60</v>
      </c>
      <c r="C14" s="159"/>
      <c r="D14" s="159"/>
      <c r="E14" s="159"/>
      <c r="F14" s="76">
        <v>45</v>
      </c>
      <c r="G14" s="74">
        <v>3.42</v>
      </c>
      <c r="H14" s="74">
        <v>0.36</v>
      </c>
      <c r="I14" s="74">
        <v>22.14</v>
      </c>
      <c r="J14" s="74">
        <v>105.75</v>
      </c>
      <c r="K14" s="98" t="s">
        <v>61</v>
      </c>
      <c r="L14" s="13"/>
    </row>
    <row r="15" spans="1:12" ht="14.1" customHeight="1">
      <c r="A15" s="165" t="s">
        <v>56</v>
      </c>
      <c r="B15" s="165"/>
      <c r="C15" s="165"/>
      <c r="D15" s="165"/>
      <c r="E15" s="165"/>
      <c r="F15" s="76">
        <v>569</v>
      </c>
      <c r="G15" s="145">
        <v>17.652000000000001</v>
      </c>
      <c r="H15" s="145">
        <v>11.302</v>
      </c>
      <c r="I15" s="74">
        <v>80.069999999999993</v>
      </c>
      <c r="J15" s="74">
        <v>680.31</v>
      </c>
      <c r="K15" s="98"/>
      <c r="L15" s="13"/>
    </row>
    <row r="16" spans="1:12" ht="14.1" customHeight="1">
      <c r="A16" s="163" t="s">
        <v>105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3"/>
    </row>
    <row r="17" spans="1:12" ht="14.1" customHeight="1">
      <c r="A17" s="98"/>
      <c r="B17" s="159" t="s">
        <v>218</v>
      </c>
      <c r="C17" s="159"/>
      <c r="D17" s="159"/>
      <c r="E17" s="159"/>
      <c r="F17" s="76">
        <v>100</v>
      </c>
      <c r="G17" s="75">
        <v>1.3</v>
      </c>
      <c r="H17" s="75">
        <v>10.8</v>
      </c>
      <c r="I17" s="75">
        <v>6.8</v>
      </c>
      <c r="J17" s="76">
        <v>130</v>
      </c>
      <c r="K17" s="98" t="s">
        <v>64</v>
      </c>
      <c r="L17" s="13"/>
    </row>
    <row r="18" spans="1:12" ht="14.1" customHeight="1">
      <c r="A18" s="98"/>
      <c r="B18" s="159" t="s">
        <v>97</v>
      </c>
      <c r="C18" s="159"/>
      <c r="D18" s="159"/>
      <c r="E18" s="159"/>
      <c r="F18" s="76">
        <v>250</v>
      </c>
      <c r="G18" s="75">
        <v>1.8</v>
      </c>
      <c r="H18" s="76">
        <v>5</v>
      </c>
      <c r="I18" s="74">
        <v>10.65</v>
      </c>
      <c r="J18" s="76">
        <v>95</v>
      </c>
      <c r="K18" s="98" t="s">
        <v>98</v>
      </c>
    </row>
    <row r="19" spans="1:12" ht="14.1" customHeight="1">
      <c r="A19" s="98"/>
      <c r="B19" s="159" t="s">
        <v>165</v>
      </c>
      <c r="C19" s="159"/>
      <c r="D19" s="159"/>
      <c r="E19" s="159"/>
      <c r="F19" s="76">
        <v>100</v>
      </c>
      <c r="G19" s="74">
        <v>10.54</v>
      </c>
      <c r="H19" s="74">
        <v>10.52</v>
      </c>
      <c r="I19" s="74">
        <v>10.28</v>
      </c>
      <c r="J19" s="76">
        <v>171</v>
      </c>
      <c r="K19" s="98" t="s">
        <v>166</v>
      </c>
    </row>
    <row r="20" spans="1:12" ht="14.1" customHeight="1">
      <c r="A20" s="98"/>
      <c r="B20" s="159" t="s">
        <v>82</v>
      </c>
      <c r="C20" s="159"/>
      <c r="D20" s="159"/>
      <c r="E20" s="159"/>
      <c r="F20" s="76">
        <v>180</v>
      </c>
      <c r="G20" s="74">
        <v>10.26</v>
      </c>
      <c r="H20" s="75">
        <v>9.4</v>
      </c>
      <c r="I20" s="75">
        <v>44.5</v>
      </c>
      <c r="J20" s="74">
        <v>303.66000000000003</v>
      </c>
      <c r="K20" s="98" t="s">
        <v>83</v>
      </c>
    </row>
    <row r="21" spans="1:12" ht="14.1" customHeight="1">
      <c r="A21" s="98"/>
      <c r="B21" s="159" t="s">
        <v>116</v>
      </c>
      <c r="C21" s="159"/>
      <c r="D21" s="159"/>
      <c r="E21" s="159"/>
      <c r="F21" s="76">
        <v>200</v>
      </c>
      <c r="G21" s="75">
        <v>0.6</v>
      </c>
      <c r="H21" s="77"/>
      <c r="I21" s="75">
        <v>46.6</v>
      </c>
      <c r="J21" s="76">
        <v>182</v>
      </c>
      <c r="K21" s="98" t="s">
        <v>117</v>
      </c>
    </row>
    <row r="22" spans="1:12" ht="14.1" customHeight="1">
      <c r="A22" s="98"/>
      <c r="B22" s="159" t="s">
        <v>60</v>
      </c>
      <c r="C22" s="159"/>
      <c r="D22" s="159"/>
      <c r="E22" s="159"/>
      <c r="F22" s="76">
        <v>45</v>
      </c>
      <c r="G22" s="74">
        <v>3.42</v>
      </c>
      <c r="H22" s="74">
        <v>0.36</v>
      </c>
      <c r="I22" s="74">
        <v>22.14</v>
      </c>
      <c r="J22" s="74">
        <v>105.75</v>
      </c>
      <c r="K22" s="98" t="s">
        <v>61</v>
      </c>
    </row>
    <row r="23" spans="1:12" ht="14.1" customHeight="1">
      <c r="A23" s="98"/>
      <c r="B23" s="159" t="s">
        <v>69</v>
      </c>
      <c r="C23" s="159"/>
      <c r="D23" s="159"/>
      <c r="E23" s="159"/>
      <c r="F23" s="76">
        <v>30</v>
      </c>
      <c r="G23" s="74">
        <v>1.98</v>
      </c>
      <c r="H23" s="74">
        <v>0.36</v>
      </c>
      <c r="I23" s="74">
        <v>10.02</v>
      </c>
      <c r="J23" s="75">
        <v>52.2</v>
      </c>
      <c r="K23" s="98" t="s">
        <v>70</v>
      </c>
    </row>
    <row r="24" spans="1:12">
      <c r="A24" s="165" t="s">
        <v>56</v>
      </c>
      <c r="B24" s="165"/>
      <c r="C24" s="165"/>
      <c r="D24" s="165"/>
      <c r="E24" s="165"/>
      <c r="F24" s="76">
        <v>905</v>
      </c>
      <c r="G24" s="75">
        <v>29.9</v>
      </c>
      <c r="H24" s="74">
        <v>36.44</v>
      </c>
      <c r="I24" s="74">
        <v>150.99</v>
      </c>
      <c r="J24" s="146">
        <v>1039.6099999999999</v>
      </c>
      <c r="K24" s="98"/>
    </row>
    <row r="25" spans="1:12">
      <c r="A25" s="163" t="s">
        <v>123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</row>
    <row r="26" spans="1:12">
      <c r="A26" s="98"/>
      <c r="B26" s="159" t="s">
        <v>124</v>
      </c>
      <c r="C26" s="159"/>
      <c r="D26" s="159"/>
      <c r="E26" s="159"/>
      <c r="F26" s="76">
        <v>100</v>
      </c>
      <c r="G26" s="76">
        <v>10</v>
      </c>
      <c r="H26" s="75">
        <v>82.3</v>
      </c>
      <c r="I26" s="75">
        <v>82.3</v>
      </c>
      <c r="J26" s="76">
        <v>428</v>
      </c>
      <c r="K26" s="98" t="s">
        <v>125</v>
      </c>
    </row>
    <row r="27" spans="1:12">
      <c r="A27" s="98"/>
      <c r="B27" s="159" t="s">
        <v>126</v>
      </c>
      <c r="C27" s="159"/>
      <c r="D27" s="159"/>
      <c r="E27" s="159"/>
      <c r="F27" s="76">
        <v>200</v>
      </c>
      <c r="G27" s="76">
        <v>1</v>
      </c>
      <c r="H27" s="75">
        <v>0.2</v>
      </c>
      <c r="I27" s="75">
        <v>0.2</v>
      </c>
      <c r="J27" s="76">
        <v>92</v>
      </c>
      <c r="K27" s="98" t="s">
        <v>127</v>
      </c>
    </row>
    <row r="28" spans="1:12">
      <c r="A28" s="98"/>
      <c r="B28" s="159" t="s">
        <v>128</v>
      </c>
      <c r="C28" s="159"/>
      <c r="D28" s="159"/>
      <c r="E28" s="159"/>
      <c r="F28" s="76">
        <v>50</v>
      </c>
      <c r="G28" s="74">
        <v>0.45</v>
      </c>
      <c r="H28" s="75">
        <v>0.1</v>
      </c>
      <c r="I28" s="74">
        <v>4.05</v>
      </c>
      <c r="J28" s="75">
        <v>21.5</v>
      </c>
      <c r="K28" s="98" t="s">
        <v>129</v>
      </c>
    </row>
    <row r="29" spans="1:12">
      <c r="A29" s="165" t="s">
        <v>56</v>
      </c>
      <c r="B29" s="165"/>
      <c r="C29" s="165"/>
      <c r="D29" s="165"/>
      <c r="E29" s="165"/>
      <c r="F29" s="76">
        <v>350</v>
      </c>
      <c r="G29" s="74">
        <v>11.45</v>
      </c>
      <c r="H29" s="75">
        <v>82.6</v>
      </c>
      <c r="I29" s="74">
        <v>86.55</v>
      </c>
      <c r="J29" s="75">
        <v>541.5</v>
      </c>
      <c r="K29" s="98"/>
    </row>
  </sheetData>
  <sortState ref="A21:H29">
    <sortCondition ref="B23"/>
  </sortState>
  <mergeCells count="26">
    <mergeCell ref="A29:E29"/>
    <mergeCell ref="A24:E24"/>
    <mergeCell ref="A25:K25"/>
    <mergeCell ref="B26:E26"/>
    <mergeCell ref="B27:E27"/>
    <mergeCell ref="B28:E28"/>
    <mergeCell ref="B14:E14"/>
    <mergeCell ref="A15:E15"/>
    <mergeCell ref="A16:K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9:E19"/>
    <mergeCell ref="B20:E20"/>
    <mergeCell ref="B21:E21"/>
    <mergeCell ref="B22:E22"/>
    <mergeCell ref="B23:E23"/>
  </mergeCells>
  <phoneticPr fontId="3" type="noConversion"/>
  <pageMargins left="0.22435897435897437" right="0.16826923076923078" top="0.29891304347826086" bottom="0.27173913043478259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9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5.75">
      <c r="A2" s="169" t="s">
        <v>107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>
      <c r="A3" s="17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>
      <c r="A4" s="101" t="s">
        <v>54</v>
      </c>
      <c r="B4" s="171" t="s">
        <v>170</v>
      </c>
      <c r="C4" s="171"/>
      <c r="D4" s="171"/>
      <c r="E4" s="171"/>
      <c r="F4" s="171"/>
      <c r="G4" s="171"/>
      <c r="H4" s="171"/>
      <c r="I4" s="171"/>
      <c r="J4" s="171"/>
      <c r="K4" s="171"/>
    </row>
    <row r="5" spans="1:1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>
      <c r="A7" s="101" t="s">
        <v>55</v>
      </c>
      <c r="B7" s="14"/>
      <c r="C7" s="14"/>
      <c r="D7" s="168" t="s">
        <v>103</v>
      </c>
      <c r="E7" s="168"/>
      <c r="F7" s="168"/>
      <c r="G7" s="168"/>
      <c r="H7" s="168"/>
      <c r="I7" s="168"/>
      <c r="J7" s="168"/>
      <c r="K7" s="14"/>
    </row>
    <row r="8" spans="1:11" ht="33.75">
      <c r="A8" s="103" t="s">
        <v>48</v>
      </c>
      <c r="B8" s="172" t="s">
        <v>50</v>
      </c>
      <c r="C8" s="172"/>
      <c r="D8" s="172"/>
      <c r="E8" s="172"/>
      <c r="F8" s="103" t="s">
        <v>51</v>
      </c>
      <c r="G8" s="103" t="s">
        <v>2</v>
      </c>
      <c r="H8" s="103" t="s">
        <v>0</v>
      </c>
      <c r="I8" s="103" t="s">
        <v>1</v>
      </c>
      <c r="J8" s="15" t="s">
        <v>49</v>
      </c>
      <c r="K8" s="103" t="s">
        <v>47</v>
      </c>
    </row>
    <row r="9" spans="1:11">
      <c r="A9" s="168" t="s">
        <v>104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</row>
    <row r="10" spans="1:11">
      <c r="A10" s="102"/>
      <c r="B10" s="166" t="s">
        <v>219</v>
      </c>
      <c r="C10" s="166"/>
      <c r="D10" s="166"/>
      <c r="E10" s="166"/>
      <c r="F10" s="18">
        <v>20</v>
      </c>
      <c r="G10" s="16">
        <v>0.8</v>
      </c>
      <c r="H10" s="17">
        <v>8.35</v>
      </c>
      <c r="I10" s="18">
        <v>5</v>
      </c>
      <c r="J10" s="18">
        <v>98</v>
      </c>
      <c r="K10" s="102" t="s">
        <v>220</v>
      </c>
    </row>
    <row r="11" spans="1:11">
      <c r="A11" s="102"/>
      <c r="B11" s="166" t="s">
        <v>192</v>
      </c>
      <c r="C11" s="166"/>
      <c r="D11" s="166"/>
      <c r="E11" s="166"/>
      <c r="F11" s="18">
        <v>110</v>
      </c>
      <c r="G11" s="16">
        <v>10.8</v>
      </c>
      <c r="H11" s="16">
        <v>10.7</v>
      </c>
      <c r="I11" s="17">
        <v>3.87</v>
      </c>
      <c r="J11" s="16">
        <v>157.5</v>
      </c>
      <c r="K11" s="102" t="s">
        <v>193</v>
      </c>
    </row>
    <row r="12" spans="1:11">
      <c r="A12" s="102"/>
      <c r="B12" s="166" t="s">
        <v>71</v>
      </c>
      <c r="C12" s="166"/>
      <c r="D12" s="166"/>
      <c r="E12" s="166"/>
      <c r="F12" s="18">
        <v>190</v>
      </c>
      <c r="G12" s="17">
        <v>7.16</v>
      </c>
      <c r="H12" s="17">
        <v>0.85</v>
      </c>
      <c r="I12" s="16">
        <v>36.700000000000003</v>
      </c>
      <c r="J12" s="16">
        <v>183.7</v>
      </c>
      <c r="K12" s="102" t="s">
        <v>92</v>
      </c>
    </row>
    <row r="13" spans="1:11">
      <c r="A13" s="102"/>
      <c r="B13" s="166" t="s">
        <v>62</v>
      </c>
      <c r="C13" s="166"/>
      <c r="D13" s="166"/>
      <c r="E13" s="166"/>
      <c r="F13" s="18">
        <v>200</v>
      </c>
      <c r="G13" s="16">
        <v>0.1</v>
      </c>
      <c r="H13" s="96"/>
      <c r="I13" s="18">
        <v>15</v>
      </c>
      <c r="J13" s="18">
        <v>60</v>
      </c>
      <c r="K13" s="102" t="s">
        <v>63</v>
      </c>
    </row>
    <row r="14" spans="1:11">
      <c r="A14" s="102"/>
      <c r="B14" s="166" t="s">
        <v>60</v>
      </c>
      <c r="C14" s="166"/>
      <c r="D14" s="166"/>
      <c r="E14" s="166"/>
      <c r="F14" s="18">
        <v>39</v>
      </c>
      <c r="G14" s="17">
        <v>2.96</v>
      </c>
      <c r="H14" s="17">
        <v>0.31</v>
      </c>
      <c r="I14" s="17">
        <v>19.190000000000001</v>
      </c>
      <c r="J14" s="17">
        <v>91.65</v>
      </c>
      <c r="K14" s="102" t="s">
        <v>61</v>
      </c>
    </row>
    <row r="15" spans="1:11">
      <c r="A15" s="167" t="s">
        <v>56</v>
      </c>
      <c r="B15" s="167"/>
      <c r="C15" s="167"/>
      <c r="D15" s="167"/>
      <c r="E15" s="167"/>
      <c r="F15" s="18">
        <v>559</v>
      </c>
      <c r="G15" s="17">
        <v>21.82</v>
      </c>
      <c r="H15" s="17">
        <v>20.21</v>
      </c>
      <c r="I15" s="17">
        <v>79.760000000000005</v>
      </c>
      <c r="J15" s="17">
        <v>590.85</v>
      </c>
      <c r="K15" s="102"/>
    </row>
    <row r="16" spans="1:11">
      <c r="A16" s="168" t="s">
        <v>105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</row>
    <row r="17" spans="1:11">
      <c r="A17" s="102"/>
      <c r="B17" s="166" t="s">
        <v>186</v>
      </c>
      <c r="C17" s="166"/>
      <c r="D17" s="166"/>
      <c r="E17" s="166"/>
      <c r="F17" s="18">
        <v>100</v>
      </c>
      <c r="G17" s="16">
        <v>3.1</v>
      </c>
      <c r="H17" s="16">
        <v>11.4</v>
      </c>
      <c r="I17" s="16">
        <v>9.8000000000000007</v>
      </c>
      <c r="J17" s="17">
        <v>153.34</v>
      </c>
      <c r="K17" s="102" t="s">
        <v>187</v>
      </c>
    </row>
    <row r="18" spans="1:11">
      <c r="A18" s="102"/>
      <c r="B18" s="166" t="s">
        <v>194</v>
      </c>
      <c r="C18" s="166"/>
      <c r="D18" s="166"/>
      <c r="E18" s="166"/>
      <c r="F18" s="18">
        <v>250</v>
      </c>
      <c r="G18" s="18">
        <v>2</v>
      </c>
      <c r="H18" s="16">
        <v>5.2</v>
      </c>
      <c r="I18" s="16">
        <v>12.8</v>
      </c>
      <c r="J18" s="18">
        <v>106</v>
      </c>
      <c r="K18" s="102" t="s">
        <v>195</v>
      </c>
    </row>
    <row r="19" spans="1:11">
      <c r="A19" s="102"/>
      <c r="B19" s="166" t="s">
        <v>90</v>
      </c>
      <c r="C19" s="166"/>
      <c r="D19" s="166"/>
      <c r="E19" s="166"/>
      <c r="F19" s="18">
        <v>100</v>
      </c>
      <c r="G19" s="17">
        <v>9.61</v>
      </c>
      <c r="H19" s="17">
        <v>13.53</v>
      </c>
      <c r="I19" s="17">
        <v>9.44</v>
      </c>
      <c r="J19" s="17">
        <v>196.14</v>
      </c>
      <c r="K19" s="102" t="s">
        <v>91</v>
      </c>
    </row>
    <row r="20" spans="1:11">
      <c r="A20" s="102"/>
      <c r="B20" s="166" t="s">
        <v>209</v>
      </c>
      <c r="C20" s="166"/>
      <c r="D20" s="166"/>
      <c r="E20" s="166"/>
      <c r="F20" s="18">
        <v>180</v>
      </c>
      <c r="G20" s="17">
        <v>6.66</v>
      </c>
      <c r="H20" s="17">
        <v>6.48</v>
      </c>
      <c r="I20" s="18">
        <v>21</v>
      </c>
      <c r="J20" s="18">
        <v>113</v>
      </c>
      <c r="K20" s="102" t="s">
        <v>210</v>
      </c>
    </row>
    <row r="21" spans="1:11">
      <c r="A21" s="102"/>
      <c r="B21" s="166" t="s">
        <v>84</v>
      </c>
      <c r="C21" s="166"/>
      <c r="D21" s="166"/>
      <c r="E21" s="166"/>
      <c r="F21" s="18">
        <v>200</v>
      </c>
      <c r="G21" s="16">
        <v>1.2</v>
      </c>
      <c r="H21" s="96"/>
      <c r="I21" s="17">
        <v>31.06</v>
      </c>
      <c r="J21" s="18">
        <v>126</v>
      </c>
      <c r="K21" s="102" t="s">
        <v>85</v>
      </c>
    </row>
    <row r="22" spans="1:11">
      <c r="A22" s="102"/>
      <c r="B22" s="166" t="s">
        <v>60</v>
      </c>
      <c r="C22" s="166"/>
      <c r="D22" s="166"/>
      <c r="E22" s="166"/>
      <c r="F22" s="18">
        <v>40</v>
      </c>
      <c r="G22" s="17">
        <v>3.04</v>
      </c>
      <c r="H22" s="17">
        <v>0.32</v>
      </c>
      <c r="I22" s="17">
        <v>19.68</v>
      </c>
      <c r="J22" s="18">
        <v>94</v>
      </c>
      <c r="K22" s="102" t="s">
        <v>61</v>
      </c>
    </row>
    <row r="23" spans="1:11">
      <c r="A23" s="102"/>
      <c r="B23" s="166" t="s">
        <v>69</v>
      </c>
      <c r="C23" s="166"/>
      <c r="D23" s="166"/>
      <c r="E23" s="166"/>
      <c r="F23" s="18">
        <v>25</v>
      </c>
      <c r="G23" s="17">
        <v>1.65</v>
      </c>
      <c r="H23" s="16">
        <v>0.3</v>
      </c>
      <c r="I23" s="17">
        <v>8.35</v>
      </c>
      <c r="J23" s="16">
        <v>43.5</v>
      </c>
      <c r="K23" s="102" t="s">
        <v>70</v>
      </c>
    </row>
    <row r="24" spans="1:11">
      <c r="A24" s="167" t="s">
        <v>56</v>
      </c>
      <c r="B24" s="167"/>
      <c r="C24" s="167"/>
      <c r="D24" s="167"/>
      <c r="E24" s="167"/>
      <c r="F24" s="18">
        <v>895</v>
      </c>
      <c r="G24" s="17">
        <v>27.26</v>
      </c>
      <c r="H24" s="17">
        <v>37.229999999999997</v>
      </c>
      <c r="I24" s="17">
        <v>112.13</v>
      </c>
      <c r="J24" s="17">
        <v>831.98</v>
      </c>
      <c r="K24" s="102"/>
    </row>
    <row r="25" spans="1:11">
      <c r="A25" s="168" t="s">
        <v>123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</row>
    <row r="26" spans="1:11">
      <c r="A26" s="102"/>
      <c r="B26" s="166" t="s">
        <v>130</v>
      </c>
      <c r="C26" s="166"/>
      <c r="D26" s="166"/>
      <c r="E26" s="166"/>
      <c r="F26" s="18">
        <v>100</v>
      </c>
      <c r="G26" s="16">
        <v>7.5</v>
      </c>
      <c r="H26" s="18">
        <v>13</v>
      </c>
      <c r="I26" s="18">
        <v>60</v>
      </c>
      <c r="J26" s="18">
        <v>388</v>
      </c>
      <c r="K26" s="102" t="s">
        <v>131</v>
      </c>
    </row>
    <row r="27" spans="1:11">
      <c r="A27" s="102"/>
      <c r="B27" s="166" t="s">
        <v>207</v>
      </c>
      <c r="C27" s="166"/>
      <c r="D27" s="166"/>
      <c r="E27" s="166"/>
      <c r="F27" s="18">
        <v>200</v>
      </c>
      <c r="G27" s="18">
        <v>6</v>
      </c>
      <c r="H27" s="18">
        <v>12</v>
      </c>
      <c r="I27" s="16">
        <v>8.1999999999999993</v>
      </c>
      <c r="J27" s="18">
        <v>169</v>
      </c>
      <c r="K27" s="102" t="s">
        <v>208</v>
      </c>
    </row>
    <row r="28" spans="1:11">
      <c r="A28" s="102"/>
      <c r="B28" s="166" t="s">
        <v>132</v>
      </c>
      <c r="C28" s="166"/>
      <c r="D28" s="166"/>
      <c r="E28" s="166"/>
      <c r="F28" s="18">
        <v>100</v>
      </c>
      <c r="G28" s="16">
        <v>0.4</v>
      </c>
      <c r="H28" s="16">
        <v>0.4</v>
      </c>
      <c r="I28" s="16">
        <v>9.8000000000000007</v>
      </c>
      <c r="J28" s="18">
        <v>47</v>
      </c>
      <c r="K28" s="102" t="s">
        <v>129</v>
      </c>
    </row>
    <row r="29" spans="1:11">
      <c r="A29" s="167" t="s">
        <v>56</v>
      </c>
      <c r="B29" s="167"/>
      <c r="C29" s="167"/>
      <c r="D29" s="167"/>
      <c r="E29" s="167"/>
      <c r="F29" s="18">
        <v>400</v>
      </c>
      <c r="G29" s="16">
        <v>13.9</v>
      </c>
      <c r="H29" s="16">
        <v>25.4</v>
      </c>
      <c r="I29" s="18">
        <v>78</v>
      </c>
      <c r="J29" s="18">
        <v>604</v>
      </c>
      <c r="K29" s="102"/>
    </row>
  </sheetData>
  <mergeCells count="26">
    <mergeCell ref="A29:E29"/>
    <mergeCell ref="A24:E24"/>
    <mergeCell ref="A25:K25"/>
    <mergeCell ref="B26:E26"/>
    <mergeCell ref="B27:E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14:E14"/>
    <mergeCell ref="A15:E15"/>
    <mergeCell ref="A16:K16"/>
    <mergeCell ref="B17:E17"/>
    <mergeCell ref="B18:E18"/>
    <mergeCell ref="B19:E19"/>
    <mergeCell ref="B20:E20"/>
    <mergeCell ref="B21:E21"/>
    <mergeCell ref="B22:E22"/>
    <mergeCell ref="B23:E2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0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ht="15.75">
      <c r="A2" s="176" t="s">
        <v>107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>
      <c r="A3" s="177" t="s">
        <v>53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>
      <c r="A4" s="105" t="s">
        <v>54</v>
      </c>
      <c r="B4" s="178" t="s">
        <v>171</v>
      </c>
      <c r="C4" s="178"/>
      <c r="D4" s="178"/>
      <c r="E4" s="178"/>
      <c r="F4" s="178"/>
      <c r="G4" s="178"/>
      <c r="H4" s="178"/>
      <c r="I4" s="178"/>
      <c r="J4" s="178"/>
      <c r="K4" s="178"/>
    </row>
    <row r="5" spans="1:11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1">
      <c r="A7" s="105" t="s">
        <v>55</v>
      </c>
      <c r="B7" s="78"/>
      <c r="C7" s="78"/>
      <c r="D7" s="174" t="s">
        <v>103</v>
      </c>
      <c r="E7" s="174"/>
      <c r="F7" s="174"/>
      <c r="G7" s="174"/>
      <c r="H7" s="174"/>
      <c r="I7" s="174"/>
      <c r="J7" s="174"/>
      <c r="K7" s="78"/>
    </row>
    <row r="8" spans="1:11" ht="33.75">
      <c r="A8" s="106" t="s">
        <v>48</v>
      </c>
      <c r="B8" s="179" t="s">
        <v>50</v>
      </c>
      <c r="C8" s="179"/>
      <c r="D8" s="179"/>
      <c r="E8" s="179"/>
      <c r="F8" s="106" t="s">
        <v>51</v>
      </c>
      <c r="G8" s="106" t="s">
        <v>2</v>
      </c>
      <c r="H8" s="106" t="s">
        <v>0</v>
      </c>
      <c r="I8" s="106" t="s">
        <v>1</v>
      </c>
      <c r="J8" s="79" t="s">
        <v>49</v>
      </c>
      <c r="K8" s="106" t="s">
        <v>47</v>
      </c>
    </row>
    <row r="9" spans="1:11">
      <c r="A9" s="174" t="s">
        <v>104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1">
      <c r="A10" s="104"/>
      <c r="B10" s="175" t="s">
        <v>221</v>
      </c>
      <c r="C10" s="175"/>
      <c r="D10" s="175"/>
      <c r="E10" s="175"/>
      <c r="F10" s="80">
        <v>40</v>
      </c>
      <c r="G10" s="82">
        <v>1.2</v>
      </c>
      <c r="H10" s="82">
        <v>4.2</v>
      </c>
      <c r="I10" s="82">
        <v>20.399999999999999</v>
      </c>
      <c r="J10" s="80">
        <v>124</v>
      </c>
      <c r="K10" s="104" t="s">
        <v>222</v>
      </c>
    </row>
    <row r="11" spans="1:11">
      <c r="A11" s="104"/>
      <c r="B11" s="175" t="s">
        <v>181</v>
      </c>
      <c r="C11" s="175"/>
      <c r="D11" s="175"/>
      <c r="E11" s="175"/>
      <c r="F11" s="80">
        <v>105</v>
      </c>
      <c r="G11" s="81">
        <v>7.56</v>
      </c>
      <c r="H11" s="81">
        <v>3.99</v>
      </c>
      <c r="I11" s="81">
        <v>10.43</v>
      </c>
      <c r="J11" s="80">
        <v>109</v>
      </c>
      <c r="K11" s="104" t="s">
        <v>182</v>
      </c>
    </row>
    <row r="12" spans="1:11">
      <c r="A12" s="104"/>
      <c r="B12" s="175" t="s">
        <v>74</v>
      </c>
      <c r="C12" s="175"/>
      <c r="D12" s="175"/>
      <c r="E12" s="175"/>
      <c r="F12" s="80">
        <v>200</v>
      </c>
      <c r="G12" s="82">
        <v>4.2</v>
      </c>
      <c r="H12" s="82">
        <v>8.8000000000000007</v>
      </c>
      <c r="I12" s="82">
        <v>21.8</v>
      </c>
      <c r="J12" s="80">
        <v>184</v>
      </c>
      <c r="K12" s="104" t="s">
        <v>75</v>
      </c>
    </row>
    <row r="13" spans="1:11">
      <c r="A13" s="104"/>
      <c r="B13" s="175" t="s">
        <v>76</v>
      </c>
      <c r="C13" s="175"/>
      <c r="D13" s="175"/>
      <c r="E13" s="175"/>
      <c r="F13" s="80">
        <v>200</v>
      </c>
      <c r="G13" s="82">
        <v>0.1</v>
      </c>
      <c r="H13" s="83"/>
      <c r="I13" s="82">
        <v>15.2</v>
      </c>
      <c r="J13" s="80">
        <v>61</v>
      </c>
      <c r="K13" s="104" t="s">
        <v>77</v>
      </c>
    </row>
    <row r="14" spans="1:11">
      <c r="A14" s="104"/>
      <c r="B14" s="175" t="s">
        <v>60</v>
      </c>
      <c r="C14" s="175"/>
      <c r="D14" s="175"/>
      <c r="E14" s="175"/>
      <c r="F14" s="80">
        <v>30</v>
      </c>
      <c r="G14" s="81">
        <v>2.2799999999999998</v>
      </c>
      <c r="H14" s="81">
        <v>0.24</v>
      </c>
      <c r="I14" s="81">
        <v>14.76</v>
      </c>
      <c r="J14" s="82">
        <v>70.5</v>
      </c>
      <c r="K14" s="104" t="s">
        <v>61</v>
      </c>
    </row>
    <row r="15" spans="1:11">
      <c r="A15" s="173" t="s">
        <v>56</v>
      </c>
      <c r="B15" s="173"/>
      <c r="C15" s="173"/>
      <c r="D15" s="173"/>
      <c r="E15" s="173"/>
      <c r="F15" s="80">
        <v>575</v>
      </c>
      <c r="G15" s="81">
        <v>15.34</v>
      </c>
      <c r="H15" s="81">
        <v>17.23</v>
      </c>
      <c r="I15" s="81">
        <v>82.59</v>
      </c>
      <c r="J15" s="82">
        <v>548.5</v>
      </c>
      <c r="K15" s="104"/>
    </row>
    <row r="16" spans="1:11">
      <c r="A16" s="174" t="s">
        <v>105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</row>
    <row r="17" spans="1:11">
      <c r="A17" s="104"/>
      <c r="B17" s="175" t="s">
        <v>78</v>
      </c>
      <c r="C17" s="175"/>
      <c r="D17" s="175"/>
      <c r="E17" s="175"/>
      <c r="F17" s="80">
        <v>100</v>
      </c>
      <c r="G17" s="82">
        <v>2.8</v>
      </c>
      <c r="H17" s="82">
        <v>7.1</v>
      </c>
      <c r="I17" s="82">
        <v>9.1</v>
      </c>
      <c r="J17" s="80">
        <v>111</v>
      </c>
      <c r="K17" s="104" t="s">
        <v>79</v>
      </c>
    </row>
    <row r="18" spans="1:11">
      <c r="A18" s="104"/>
      <c r="B18" s="175" t="s">
        <v>223</v>
      </c>
      <c r="C18" s="175"/>
      <c r="D18" s="175"/>
      <c r="E18" s="175"/>
      <c r="F18" s="80">
        <v>250</v>
      </c>
      <c r="G18" s="81">
        <v>2.1800000000000002</v>
      </c>
      <c r="H18" s="81">
        <v>4.45</v>
      </c>
      <c r="I18" s="80">
        <v>12</v>
      </c>
      <c r="J18" s="80">
        <v>97</v>
      </c>
      <c r="K18" s="104" t="s">
        <v>224</v>
      </c>
    </row>
    <row r="19" spans="1:11">
      <c r="A19" s="104"/>
      <c r="B19" s="175" t="s">
        <v>67</v>
      </c>
      <c r="C19" s="175"/>
      <c r="D19" s="175"/>
      <c r="E19" s="175"/>
      <c r="F19" s="80">
        <v>20</v>
      </c>
      <c r="G19" s="81">
        <v>0.52</v>
      </c>
      <c r="H19" s="80">
        <v>3</v>
      </c>
      <c r="I19" s="81">
        <v>0.72</v>
      </c>
      <c r="J19" s="82">
        <v>32.4</v>
      </c>
      <c r="K19" s="104" t="s">
        <v>57</v>
      </c>
    </row>
    <row r="20" spans="1:11">
      <c r="A20" s="104"/>
      <c r="B20" s="175" t="s">
        <v>188</v>
      </c>
      <c r="C20" s="175"/>
      <c r="D20" s="175"/>
      <c r="E20" s="175"/>
      <c r="F20" s="80">
        <v>210</v>
      </c>
      <c r="G20" s="82">
        <v>14.3</v>
      </c>
      <c r="H20" s="82">
        <v>13.6</v>
      </c>
      <c r="I20" s="82">
        <v>29.1</v>
      </c>
      <c r="J20" s="80">
        <v>265</v>
      </c>
      <c r="K20" s="104" t="s">
        <v>189</v>
      </c>
    </row>
    <row r="21" spans="1:11">
      <c r="A21" s="104"/>
      <c r="B21" s="175" t="s">
        <v>88</v>
      </c>
      <c r="C21" s="175"/>
      <c r="D21" s="175"/>
      <c r="E21" s="175"/>
      <c r="F21" s="80">
        <v>200</v>
      </c>
      <c r="G21" s="82">
        <v>1.4</v>
      </c>
      <c r="H21" s="83"/>
      <c r="I21" s="80">
        <v>29</v>
      </c>
      <c r="J21" s="80">
        <v>122</v>
      </c>
      <c r="K21" s="104" t="s">
        <v>89</v>
      </c>
    </row>
    <row r="22" spans="1:11">
      <c r="A22" s="104"/>
      <c r="B22" s="175" t="s">
        <v>60</v>
      </c>
      <c r="C22" s="175"/>
      <c r="D22" s="175"/>
      <c r="E22" s="175"/>
      <c r="F22" s="80">
        <v>60</v>
      </c>
      <c r="G22" s="81">
        <v>4.5599999999999996</v>
      </c>
      <c r="H22" s="81">
        <v>0.48</v>
      </c>
      <c r="I22" s="81">
        <v>29.52</v>
      </c>
      <c r="J22" s="80">
        <v>141</v>
      </c>
      <c r="K22" s="104" t="s">
        <v>61</v>
      </c>
    </row>
    <row r="23" spans="1:11">
      <c r="A23" s="104"/>
      <c r="B23" s="175" t="s">
        <v>69</v>
      </c>
      <c r="C23" s="175"/>
      <c r="D23" s="175"/>
      <c r="E23" s="175"/>
      <c r="F23" s="80">
        <v>30</v>
      </c>
      <c r="G23" s="81">
        <v>1.98</v>
      </c>
      <c r="H23" s="81">
        <v>0.36</v>
      </c>
      <c r="I23" s="81">
        <v>10.02</v>
      </c>
      <c r="J23" s="82">
        <v>52.2</v>
      </c>
      <c r="K23" s="104" t="s">
        <v>70</v>
      </c>
    </row>
    <row r="24" spans="1:11">
      <c r="A24" s="173" t="s">
        <v>56</v>
      </c>
      <c r="B24" s="173"/>
      <c r="C24" s="173"/>
      <c r="D24" s="173"/>
      <c r="E24" s="173"/>
      <c r="F24" s="80">
        <v>870</v>
      </c>
      <c r="G24" s="81">
        <v>27.74</v>
      </c>
      <c r="H24" s="81">
        <v>28.99</v>
      </c>
      <c r="I24" s="81">
        <v>119.46</v>
      </c>
      <c r="J24" s="82">
        <v>820.6</v>
      </c>
      <c r="K24" s="104"/>
    </row>
    <row r="25" spans="1:11">
      <c r="A25" s="174" t="s">
        <v>123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</row>
    <row r="26" spans="1:11">
      <c r="A26" s="104"/>
      <c r="B26" s="175" t="s">
        <v>225</v>
      </c>
      <c r="C26" s="175"/>
      <c r="D26" s="175"/>
      <c r="E26" s="175"/>
      <c r="F26" s="80">
        <v>100</v>
      </c>
      <c r="G26" s="81">
        <v>7.83</v>
      </c>
      <c r="H26" s="147">
        <v>6.1660000000000004</v>
      </c>
      <c r="I26" s="80">
        <v>57</v>
      </c>
      <c r="J26" s="81">
        <v>316.66000000000003</v>
      </c>
      <c r="K26" s="104" t="s">
        <v>226</v>
      </c>
    </row>
    <row r="27" spans="1:11">
      <c r="A27" s="104"/>
      <c r="B27" s="175" t="s">
        <v>133</v>
      </c>
      <c r="C27" s="175"/>
      <c r="D27" s="175"/>
      <c r="E27" s="175"/>
      <c r="F27" s="80">
        <v>200</v>
      </c>
      <c r="G27" s="82">
        <v>5.8</v>
      </c>
      <c r="H27" s="80">
        <v>5</v>
      </c>
      <c r="I27" s="82">
        <v>9.6</v>
      </c>
      <c r="J27" s="80">
        <v>106</v>
      </c>
      <c r="K27" s="104" t="s">
        <v>134</v>
      </c>
    </row>
    <row r="28" spans="1:11">
      <c r="A28" s="104"/>
      <c r="B28" s="175" t="s">
        <v>128</v>
      </c>
      <c r="C28" s="175"/>
      <c r="D28" s="175"/>
      <c r="E28" s="175"/>
      <c r="F28" s="80">
        <v>50</v>
      </c>
      <c r="G28" s="81">
        <v>0.45</v>
      </c>
      <c r="H28" s="82">
        <v>0.1</v>
      </c>
      <c r="I28" s="81">
        <v>4.05</v>
      </c>
      <c r="J28" s="82">
        <v>21.5</v>
      </c>
      <c r="K28" s="104" t="s">
        <v>129</v>
      </c>
    </row>
    <row r="29" spans="1:11">
      <c r="A29" s="173" t="s">
        <v>56</v>
      </c>
      <c r="B29" s="173"/>
      <c r="C29" s="173"/>
      <c r="D29" s="173"/>
      <c r="E29" s="173"/>
      <c r="F29" s="80">
        <v>350</v>
      </c>
      <c r="G29" s="81">
        <v>14.08</v>
      </c>
      <c r="H29" s="147">
        <v>11.266</v>
      </c>
      <c r="I29" s="81">
        <v>70.650000000000006</v>
      </c>
      <c r="J29" s="81">
        <v>444.16</v>
      </c>
      <c r="K29" s="104"/>
    </row>
  </sheetData>
  <mergeCells count="26">
    <mergeCell ref="B19:E19"/>
    <mergeCell ref="B20:E20"/>
    <mergeCell ref="B21:E21"/>
    <mergeCell ref="B22:E22"/>
    <mergeCell ref="B23:E23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  <mergeCell ref="A29:E29"/>
    <mergeCell ref="A24:E24"/>
    <mergeCell ref="A25:K25"/>
    <mergeCell ref="B26:E26"/>
    <mergeCell ref="B27:E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3" zoomScale="130" zoomScaleNormal="70" zoomScaleSheetLayoutView="130" zoomScalePageLayoutView="130" workbookViewId="0">
      <selection activeCell="A30" sqref="A30:K30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.75">
      <c r="A2" s="183" t="s">
        <v>107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>
      <c r="A3" s="184" t="s">
        <v>53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1">
      <c r="A4" s="108" t="s">
        <v>54</v>
      </c>
      <c r="B4" s="185" t="s">
        <v>172</v>
      </c>
      <c r="C4" s="185"/>
      <c r="D4" s="185"/>
      <c r="E4" s="185"/>
      <c r="F4" s="185"/>
      <c r="G4" s="185"/>
      <c r="H4" s="185"/>
      <c r="I4" s="185"/>
      <c r="J4" s="185"/>
      <c r="K4" s="185"/>
    </row>
    <row r="5" spans="1:1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>
      <c r="A7" s="108" t="s">
        <v>55</v>
      </c>
      <c r="B7" s="19"/>
      <c r="C7" s="19"/>
      <c r="D7" s="182" t="s">
        <v>103</v>
      </c>
      <c r="E7" s="182"/>
      <c r="F7" s="182"/>
      <c r="G7" s="182"/>
      <c r="H7" s="182"/>
      <c r="I7" s="182"/>
      <c r="J7" s="182"/>
      <c r="K7" s="19"/>
    </row>
    <row r="8" spans="1:11" ht="33.75">
      <c r="A8" s="109" t="s">
        <v>48</v>
      </c>
      <c r="B8" s="186" t="s">
        <v>50</v>
      </c>
      <c r="C8" s="186"/>
      <c r="D8" s="186"/>
      <c r="E8" s="186"/>
      <c r="F8" s="109" t="s">
        <v>51</v>
      </c>
      <c r="G8" s="109" t="s">
        <v>2</v>
      </c>
      <c r="H8" s="109" t="s">
        <v>0</v>
      </c>
      <c r="I8" s="109" t="s">
        <v>1</v>
      </c>
      <c r="J8" s="20" t="s">
        <v>49</v>
      </c>
      <c r="K8" s="109" t="s">
        <v>47</v>
      </c>
    </row>
    <row r="9" spans="1:11">
      <c r="A9" s="182" t="s">
        <v>104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1">
      <c r="A10" s="107"/>
      <c r="B10" s="180" t="s">
        <v>58</v>
      </c>
      <c r="C10" s="180"/>
      <c r="D10" s="180"/>
      <c r="E10" s="180"/>
      <c r="F10" s="23">
        <v>10</v>
      </c>
      <c r="G10" s="21">
        <v>2.3199999999999998</v>
      </c>
      <c r="H10" s="21">
        <v>2.95</v>
      </c>
      <c r="I10" s="24"/>
      <c r="J10" s="22">
        <v>35.799999999999997</v>
      </c>
      <c r="K10" s="107" t="s">
        <v>59</v>
      </c>
    </row>
    <row r="11" spans="1:11">
      <c r="A11" s="107"/>
      <c r="B11" s="180" t="s">
        <v>227</v>
      </c>
      <c r="C11" s="180"/>
      <c r="D11" s="180"/>
      <c r="E11" s="180"/>
      <c r="F11" s="23">
        <v>135</v>
      </c>
      <c r="G11" s="21">
        <v>9.7200000000000006</v>
      </c>
      <c r="H11" s="21">
        <v>5.19</v>
      </c>
      <c r="I11" s="21">
        <v>13.45</v>
      </c>
      <c r="J11" s="21">
        <v>140.16</v>
      </c>
      <c r="K11" s="107" t="s">
        <v>228</v>
      </c>
    </row>
    <row r="12" spans="1:11">
      <c r="A12" s="107"/>
      <c r="B12" s="180" t="s">
        <v>167</v>
      </c>
      <c r="C12" s="180"/>
      <c r="D12" s="180"/>
      <c r="E12" s="180"/>
      <c r="F12" s="23">
        <v>190</v>
      </c>
      <c r="G12" s="21">
        <v>4.4800000000000004</v>
      </c>
      <c r="H12" s="22">
        <v>7.6</v>
      </c>
      <c r="I12" s="21">
        <v>41.04</v>
      </c>
      <c r="J12" s="22">
        <v>250.8</v>
      </c>
      <c r="K12" s="107" t="s">
        <v>168</v>
      </c>
    </row>
    <row r="13" spans="1:11">
      <c r="A13" s="107"/>
      <c r="B13" s="180" t="s">
        <v>229</v>
      </c>
      <c r="C13" s="180"/>
      <c r="D13" s="180"/>
      <c r="E13" s="180"/>
      <c r="F13" s="23">
        <v>200</v>
      </c>
      <c r="G13" s="22">
        <v>0.1</v>
      </c>
      <c r="H13" s="24"/>
      <c r="I13" s="23">
        <v>15</v>
      </c>
      <c r="J13" s="23">
        <v>60</v>
      </c>
      <c r="K13" s="107" t="s">
        <v>63</v>
      </c>
    </row>
    <row r="14" spans="1:11">
      <c r="A14" s="107"/>
      <c r="B14" s="180" t="s">
        <v>60</v>
      </c>
      <c r="C14" s="180"/>
      <c r="D14" s="180"/>
      <c r="E14" s="180"/>
      <c r="F14" s="23">
        <v>50</v>
      </c>
      <c r="G14" s="22">
        <v>3.8</v>
      </c>
      <c r="H14" s="22">
        <v>0.4</v>
      </c>
      <c r="I14" s="22">
        <v>24.6</v>
      </c>
      <c r="J14" s="22">
        <v>117.5</v>
      </c>
      <c r="K14" s="107" t="s">
        <v>61</v>
      </c>
    </row>
    <row r="15" spans="1:11">
      <c r="A15" s="181" t="s">
        <v>56</v>
      </c>
      <c r="B15" s="181"/>
      <c r="C15" s="181"/>
      <c r="D15" s="181"/>
      <c r="E15" s="181"/>
      <c r="F15" s="23">
        <v>585</v>
      </c>
      <c r="G15" s="21">
        <v>20.420000000000002</v>
      </c>
      <c r="H15" s="21">
        <v>16.14</v>
      </c>
      <c r="I15" s="21">
        <v>94.09</v>
      </c>
      <c r="J15" s="21">
        <v>604.26</v>
      </c>
      <c r="K15" s="107"/>
    </row>
    <row r="16" spans="1:11">
      <c r="A16" s="182" t="s">
        <v>105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</row>
    <row r="17" spans="1:11">
      <c r="A17" s="107"/>
      <c r="B17" s="180" t="s">
        <v>201</v>
      </c>
      <c r="C17" s="180"/>
      <c r="D17" s="180"/>
      <c r="E17" s="180"/>
      <c r="F17" s="23">
        <v>100</v>
      </c>
      <c r="G17" s="22">
        <v>1.5</v>
      </c>
      <c r="H17" s="22">
        <v>5.5</v>
      </c>
      <c r="I17" s="22">
        <v>8.4</v>
      </c>
      <c r="J17" s="23">
        <v>89</v>
      </c>
      <c r="K17" s="107" t="s">
        <v>202</v>
      </c>
    </row>
    <row r="18" spans="1:11">
      <c r="A18" s="107"/>
      <c r="B18" s="180" t="s">
        <v>80</v>
      </c>
      <c r="C18" s="180"/>
      <c r="D18" s="180"/>
      <c r="E18" s="180"/>
      <c r="F18" s="23">
        <v>250</v>
      </c>
      <c r="G18" s="22">
        <v>2.2999999999999998</v>
      </c>
      <c r="H18" s="21">
        <v>4.25</v>
      </c>
      <c r="I18" s="22">
        <v>15.1</v>
      </c>
      <c r="J18" s="23">
        <v>107</v>
      </c>
      <c r="K18" s="107" t="s">
        <v>81</v>
      </c>
    </row>
    <row r="19" spans="1:11">
      <c r="A19" s="107"/>
      <c r="B19" s="180" t="s">
        <v>211</v>
      </c>
      <c r="C19" s="180"/>
      <c r="D19" s="180"/>
      <c r="E19" s="180"/>
      <c r="F19" s="23">
        <v>100</v>
      </c>
      <c r="G19" s="21">
        <v>13.48</v>
      </c>
      <c r="H19" s="21">
        <v>5.22</v>
      </c>
      <c r="I19" s="21">
        <v>10.94</v>
      </c>
      <c r="J19" s="23">
        <v>144</v>
      </c>
      <c r="K19" s="107" t="s">
        <v>212</v>
      </c>
    </row>
    <row r="20" spans="1:11">
      <c r="A20" s="107"/>
      <c r="B20" s="180" t="s">
        <v>230</v>
      </c>
      <c r="C20" s="180"/>
      <c r="D20" s="180"/>
      <c r="E20" s="180"/>
      <c r="F20" s="23">
        <v>180</v>
      </c>
      <c r="G20" s="21">
        <v>4.32</v>
      </c>
      <c r="H20" s="22">
        <v>15.3</v>
      </c>
      <c r="I20" s="21">
        <v>27.36</v>
      </c>
      <c r="J20" s="22">
        <v>280.8</v>
      </c>
      <c r="K20" s="107" t="s">
        <v>231</v>
      </c>
    </row>
    <row r="21" spans="1:11">
      <c r="A21" s="107"/>
      <c r="B21" s="180" t="s">
        <v>232</v>
      </c>
      <c r="C21" s="180"/>
      <c r="D21" s="180"/>
      <c r="E21" s="180"/>
      <c r="F21" s="23">
        <v>180</v>
      </c>
      <c r="G21" s="21">
        <v>0.45</v>
      </c>
      <c r="H21" s="21">
        <v>0.18</v>
      </c>
      <c r="I21" s="21">
        <v>19.98</v>
      </c>
      <c r="J21" s="22">
        <v>83.7</v>
      </c>
      <c r="K21" s="107" t="s">
        <v>233</v>
      </c>
    </row>
    <row r="22" spans="1:11">
      <c r="A22" s="107"/>
      <c r="B22" s="180" t="s">
        <v>60</v>
      </c>
      <c r="C22" s="180"/>
      <c r="D22" s="180"/>
      <c r="E22" s="180"/>
      <c r="F22" s="23">
        <v>40</v>
      </c>
      <c r="G22" s="21">
        <v>3.04</v>
      </c>
      <c r="H22" s="21">
        <v>0.32</v>
      </c>
      <c r="I22" s="21">
        <v>19.68</v>
      </c>
      <c r="J22" s="23">
        <v>94</v>
      </c>
      <c r="K22" s="107" t="s">
        <v>61</v>
      </c>
    </row>
    <row r="23" spans="1:11">
      <c r="A23" s="107"/>
      <c r="B23" s="180" t="s">
        <v>69</v>
      </c>
      <c r="C23" s="180"/>
      <c r="D23" s="180"/>
      <c r="E23" s="180"/>
      <c r="F23" s="23">
        <v>25</v>
      </c>
      <c r="G23" s="21">
        <v>1.65</v>
      </c>
      <c r="H23" s="22">
        <v>0.3</v>
      </c>
      <c r="I23" s="21">
        <v>8.35</v>
      </c>
      <c r="J23" s="22">
        <v>43.5</v>
      </c>
      <c r="K23" s="107" t="s">
        <v>70</v>
      </c>
    </row>
    <row r="24" spans="1:11">
      <c r="A24" s="181" t="s">
        <v>56</v>
      </c>
      <c r="B24" s="181"/>
      <c r="C24" s="181"/>
      <c r="D24" s="181"/>
      <c r="E24" s="181"/>
      <c r="F24" s="23">
        <v>875</v>
      </c>
      <c r="G24" s="21">
        <v>26.74</v>
      </c>
      <c r="H24" s="21">
        <v>31.07</v>
      </c>
      <c r="I24" s="21">
        <v>109.81</v>
      </c>
      <c r="J24" s="23">
        <v>842</v>
      </c>
      <c r="K24" s="107"/>
    </row>
    <row r="25" spans="1:11">
      <c r="A25" s="182" t="s">
        <v>123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</row>
    <row r="26" spans="1:11">
      <c r="A26" s="107"/>
      <c r="B26" s="180" t="s">
        <v>145</v>
      </c>
      <c r="C26" s="180"/>
      <c r="D26" s="180"/>
      <c r="E26" s="180"/>
      <c r="F26" s="23">
        <v>100</v>
      </c>
      <c r="G26" s="22">
        <v>6.9</v>
      </c>
      <c r="H26" s="23">
        <v>13</v>
      </c>
      <c r="I26" s="22">
        <v>58.8</v>
      </c>
      <c r="J26" s="23">
        <v>380</v>
      </c>
      <c r="K26" s="107" t="s">
        <v>146</v>
      </c>
    </row>
    <row r="27" spans="1:11">
      <c r="A27" s="107"/>
      <c r="B27" s="180" t="s">
        <v>234</v>
      </c>
      <c r="C27" s="180"/>
      <c r="D27" s="180"/>
      <c r="E27" s="180"/>
      <c r="F27" s="23">
        <v>200</v>
      </c>
      <c r="G27" s="23">
        <v>1</v>
      </c>
      <c r="H27" s="22">
        <v>0.2</v>
      </c>
      <c r="I27" s="22">
        <v>0.2</v>
      </c>
      <c r="J27" s="23">
        <v>110</v>
      </c>
      <c r="K27" s="107" t="s">
        <v>235</v>
      </c>
    </row>
    <row r="28" spans="1:11">
      <c r="A28" s="107"/>
      <c r="B28" s="180" t="s">
        <v>132</v>
      </c>
      <c r="C28" s="180"/>
      <c r="D28" s="180"/>
      <c r="E28" s="180"/>
      <c r="F28" s="23">
        <v>100</v>
      </c>
      <c r="G28" s="22">
        <v>0.4</v>
      </c>
      <c r="H28" s="22">
        <v>0.4</v>
      </c>
      <c r="I28" s="22">
        <v>9.8000000000000007</v>
      </c>
      <c r="J28" s="23">
        <v>47</v>
      </c>
      <c r="K28" s="107" t="s">
        <v>129</v>
      </c>
    </row>
    <row r="29" spans="1:11">
      <c r="A29" s="181" t="s">
        <v>56</v>
      </c>
      <c r="B29" s="181"/>
      <c r="C29" s="181"/>
      <c r="D29" s="181"/>
      <c r="E29" s="181"/>
      <c r="F29" s="23">
        <v>400</v>
      </c>
      <c r="G29" s="22">
        <v>8.3000000000000007</v>
      </c>
      <c r="H29" s="22">
        <v>13.6</v>
      </c>
      <c r="I29" s="22">
        <v>68.8</v>
      </c>
      <c r="J29" s="23">
        <v>537</v>
      </c>
      <c r="K29" s="107"/>
    </row>
  </sheetData>
  <mergeCells count="26">
    <mergeCell ref="A29:E29"/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B14:E14"/>
    <mergeCell ref="A15:E15"/>
    <mergeCell ref="A16:K16"/>
    <mergeCell ref="B17:E17"/>
    <mergeCell ref="B18:E1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7"/>
  <sheetViews>
    <sheetView view="pageLayout" topLeftCell="A13" zoomScale="130" zoomScaleNormal="70" zoomScaleSheetLayoutView="130" zoomScalePageLayoutView="130" workbookViewId="0">
      <selection activeCell="A28" sqref="A28:K28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>
      <c r="A2" s="190" t="s">
        <v>107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>
      <c r="A3" s="191" t="s">
        <v>53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11">
      <c r="A4" s="110" t="s">
        <v>54</v>
      </c>
      <c r="B4" s="192" t="s">
        <v>173</v>
      </c>
      <c r="C4" s="192"/>
      <c r="D4" s="192"/>
      <c r="E4" s="192"/>
      <c r="F4" s="192"/>
      <c r="G4" s="192"/>
      <c r="H4" s="192"/>
      <c r="I4" s="192"/>
      <c r="J4" s="192"/>
      <c r="K4" s="192"/>
    </row>
    <row r="5" spans="1:1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>
      <c r="A7" s="110" t="s">
        <v>55</v>
      </c>
      <c r="B7" s="25"/>
      <c r="C7" s="25"/>
      <c r="D7" s="189" t="s">
        <v>103</v>
      </c>
      <c r="E7" s="189"/>
      <c r="F7" s="189"/>
      <c r="G7" s="189"/>
      <c r="H7" s="189"/>
      <c r="I7" s="189"/>
      <c r="J7" s="189"/>
      <c r="K7" s="25"/>
    </row>
    <row r="8" spans="1:11" ht="33.75">
      <c r="A8" s="112" t="s">
        <v>48</v>
      </c>
      <c r="B8" s="193" t="s">
        <v>50</v>
      </c>
      <c r="C8" s="193"/>
      <c r="D8" s="193"/>
      <c r="E8" s="193"/>
      <c r="F8" s="112" t="s">
        <v>51</v>
      </c>
      <c r="G8" s="112" t="s">
        <v>2</v>
      </c>
      <c r="H8" s="112" t="s">
        <v>0</v>
      </c>
      <c r="I8" s="112" t="s">
        <v>1</v>
      </c>
      <c r="J8" s="26" t="s">
        <v>49</v>
      </c>
      <c r="K8" s="112" t="s">
        <v>47</v>
      </c>
    </row>
    <row r="9" spans="1:11">
      <c r="A9" s="189" t="s">
        <v>104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</row>
    <row r="10" spans="1:11">
      <c r="A10" s="111"/>
      <c r="B10" s="187" t="s">
        <v>112</v>
      </c>
      <c r="C10" s="187"/>
      <c r="D10" s="187"/>
      <c r="E10" s="187"/>
      <c r="F10" s="30">
        <v>100</v>
      </c>
      <c r="G10" s="27">
        <v>13.56</v>
      </c>
      <c r="H10" s="29">
        <v>15.9</v>
      </c>
      <c r="I10" s="29">
        <v>10.1</v>
      </c>
      <c r="J10" s="29">
        <v>237.5</v>
      </c>
      <c r="K10" s="111" t="s">
        <v>113</v>
      </c>
    </row>
    <row r="11" spans="1:11">
      <c r="A11" s="111"/>
      <c r="B11" s="187" t="s">
        <v>213</v>
      </c>
      <c r="C11" s="187"/>
      <c r="D11" s="187"/>
      <c r="E11" s="187"/>
      <c r="F11" s="30">
        <v>200</v>
      </c>
      <c r="G11" s="27">
        <v>19.45</v>
      </c>
      <c r="H11" s="27">
        <v>1.88</v>
      </c>
      <c r="I11" s="29">
        <v>38.700000000000003</v>
      </c>
      <c r="J11" s="29">
        <v>232.2</v>
      </c>
      <c r="K11" s="111" t="s">
        <v>214</v>
      </c>
    </row>
    <row r="12" spans="1:11">
      <c r="A12" s="111"/>
      <c r="B12" s="187" t="s">
        <v>108</v>
      </c>
      <c r="C12" s="187"/>
      <c r="D12" s="187"/>
      <c r="E12" s="187"/>
      <c r="F12" s="30">
        <v>200</v>
      </c>
      <c r="G12" s="29">
        <v>0.2</v>
      </c>
      <c r="H12" s="28"/>
      <c r="I12" s="30">
        <v>25</v>
      </c>
      <c r="J12" s="30">
        <v>85</v>
      </c>
      <c r="K12" s="111" t="s">
        <v>109</v>
      </c>
    </row>
    <row r="13" spans="1:11">
      <c r="A13" s="111"/>
      <c r="B13" s="187" t="s">
        <v>60</v>
      </c>
      <c r="C13" s="187"/>
      <c r="D13" s="187"/>
      <c r="E13" s="187"/>
      <c r="F13" s="30">
        <v>60</v>
      </c>
      <c r="G13" s="27">
        <v>4.5599999999999996</v>
      </c>
      <c r="H13" s="27">
        <v>0.48</v>
      </c>
      <c r="I13" s="27">
        <v>29.52</v>
      </c>
      <c r="J13" s="30">
        <v>141</v>
      </c>
      <c r="K13" s="111" t="s">
        <v>61</v>
      </c>
    </row>
    <row r="14" spans="1:11">
      <c r="A14" s="188" t="s">
        <v>56</v>
      </c>
      <c r="B14" s="188"/>
      <c r="C14" s="188"/>
      <c r="D14" s="188"/>
      <c r="E14" s="188"/>
      <c r="F14" s="30">
        <v>560</v>
      </c>
      <c r="G14" s="27">
        <v>37.770000000000003</v>
      </c>
      <c r="H14" s="27">
        <v>18.260000000000002</v>
      </c>
      <c r="I14" s="27">
        <v>103.32</v>
      </c>
      <c r="J14" s="29">
        <v>695.7</v>
      </c>
      <c r="K14" s="111"/>
    </row>
    <row r="15" spans="1:11">
      <c r="A15" s="189" t="s">
        <v>105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</row>
    <row r="16" spans="1:11">
      <c r="A16" s="111"/>
      <c r="B16" s="187" t="s">
        <v>236</v>
      </c>
      <c r="C16" s="187"/>
      <c r="D16" s="187"/>
      <c r="E16" s="187"/>
      <c r="F16" s="30">
        <v>100</v>
      </c>
      <c r="G16" s="29">
        <v>2.4</v>
      </c>
      <c r="H16" s="29">
        <v>7.6</v>
      </c>
      <c r="I16" s="30">
        <v>13</v>
      </c>
      <c r="J16" s="30">
        <v>132</v>
      </c>
      <c r="K16" s="111" t="s">
        <v>237</v>
      </c>
    </row>
    <row r="17" spans="1:11">
      <c r="A17" s="111"/>
      <c r="B17" s="187" t="s">
        <v>238</v>
      </c>
      <c r="C17" s="187"/>
      <c r="D17" s="187"/>
      <c r="E17" s="187"/>
      <c r="F17" s="30">
        <v>250</v>
      </c>
      <c r="G17" s="29">
        <v>3.9</v>
      </c>
      <c r="H17" s="29">
        <v>5.4</v>
      </c>
      <c r="I17" s="29">
        <v>16.7</v>
      </c>
      <c r="J17" s="30">
        <v>131</v>
      </c>
      <c r="K17" s="111" t="s">
        <v>239</v>
      </c>
    </row>
    <row r="18" spans="1:11">
      <c r="A18" s="111"/>
      <c r="B18" s="187" t="s">
        <v>203</v>
      </c>
      <c r="C18" s="187"/>
      <c r="D18" s="187"/>
      <c r="E18" s="187"/>
      <c r="F18" s="30">
        <v>195</v>
      </c>
      <c r="G18" s="27">
        <v>15.37</v>
      </c>
      <c r="H18" s="29">
        <v>12.9</v>
      </c>
      <c r="I18" s="29">
        <v>17.7</v>
      </c>
      <c r="J18" s="30">
        <v>276</v>
      </c>
      <c r="K18" s="111" t="s">
        <v>204</v>
      </c>
    </row>
    <row r="19" spans="1:11">
      <c r="A19" s="111"/>
      <c r="B19" s="187" t="s">
        <v>86</v>
      </c>
      <c r="C19" s="187"/>
      <c r="D19" s="187"/>
      <c r="E19" s="187"/>
      <c r="F19" s="30">
        <v>200</v>
      </c>
      <c r="G19" s="29">
        <v>0.5</v>
      </c>
      <c r="H19" s="28"/>
      <c r="I19" s="30">
        <v>27</v>
      </c>
      <c r="J19" s="30">
        <v>110</v>
      </c>
      <c r="K19" s="111" t="s">
        <v>87</v>
      </c>
    </row>
    <row r="20" spans="1:11">
      <c r="A20" s="111"/>
      <c r="B20" s="187" t="s">
        <v>60</v>
      </c>
      <c r="C20" s="187"/>
      <c r="D20" s="187"/>
      <c r="E20" s="187"/>
      <c r="F20" s="30">
        <v>50</v>
      </c>
      <c r="G20" s="29">
        <v>3.8</v>
      </c>
      <c r="H20" s="29">
        <v>0.4</v>
      </c>
      <c r="I20" s="29">
        <v>24.6</v>
      </c>
      <c r="J20" s="29">
        <v>117.5</v>
      </c>
      <c r="K20" s="111" t="s">
        <v>61</v>
      </c>
    </row>
    <row r="21" spans="1:11">
      <c r="A21" s="111"/>
      <c r="B21" s="187" t="s">
        <v>69</v>
      </c>
      <c r="C21" s="187"/>
      <c r="D21" s="187"/>
      <c r="E21" s="187"/>
      <c r="F21" s="30">
        <v>30</v>
      </c>
      <c r="G21" s="27">
        <v>1.98</v>
      </c>
      <c r="H21" s="27">
        <v>0.36</v>
      </c>
      <c r="I21" s="27">
        <v>10.02</v>
      </c>
      <c r="J21" s="29">
        <v>52.2</v>
      </c>
      <c r="K21" s="111" t="s">
        <v>70</v>
      </c>
    </row>
    <row r="22" spans="1:11">
      <c r="A22" s="188" t="s">
        <v>56</v>
      </c>
      <c r="B22" s="188"/>
      <c r="C22" s="188"/>
      <c r="D22" s="188"/>
      <c r="E22" s="188"/>
      <c r="F22" s="30">
        <v>825</v>
      </c>
      <c r="G22" s="27">
        <v>27.95</v>
      </c>
      <c r="H22" s="27">
        <v>26.66</v>
      </c>
      <c r="I22" s="27">
        <v>109.02</v>
      </c>
      <c r="J22" s="29">
        <v>818.7</v>
      </c>
      <c r="K22" s="111"/>
    </row>
    <row r="23" spans="1:11">
      <c r="A23" s="189" t="s">
        <v>123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</row>
    <row r="24" spans="1:11">
      <c r="A24" s="111"/>
      <c r="B24" s="187" t="s">
        <v>240</v>
      </c>
      <c r="C24" s="187"/>
      <c r="D24" s="187"/>
      <c r="E24" s="187"/>
      <c r="F24" s="30">
        <v>100</v>
      </c>
      <c r="G24" s="28"/>
      <c r="H24" s="28"/>
      <c r="I24" s="28"/>
      <c r="J24" s="30">
        <v>276</v>
      </c>
      <c r="K24" s="111" t="s">
        <v>241</v>
      </c>
    </row>
    <row r="25" spans="1:11">
      <c r="A25" s="111"/>
      <c r="B25" s="187" t="s">
        <v>242</v>
      </c>
      <c r="C25" s="187"/>
      <c r="D25" s="187"/>
      <c r="E25" s="187"/>
      <c r="F25" s="30">
        <v>205</v>
      </c>
      <c r="G25" s="29">
        <v>5.8</v>
      </c>
      <c r="H25" s="30">
        <v>5</v>
      </c>
      <c r="I25" s="27">
        <v>12.99</v>
      </c>
      <c r="J25" s="27">
        <v>119.95</v>
      </c>
      <c r="K25" s="111" t="s">
        <v>243</v>
      </c>
    </row>
    <row r="26" spans="1:11">
      <c r="A26" s="111"/>
      <c r="B26" s="187" t="s">
        <v>128</v>
      </c>
      <c r="C26" s="187"/>
      <c r="D26" s="187"/>
      <c r="E26" s="187"/>
      <c r="F26" s="30">
        <v>50</v>
      </c>
      <c r="G26" s="27">
        <v>0.45</v>
      </c>
      <c r="H26" s="29">
        <v>0.1</v>
      </c>
      <c r="I26" s="27">
        <v>4.05</v>
      </c>
      <c r="J26" s="29">
        <v>21.5</v>
      </c>
      <c r="K26" s="111" t="s">
        <v>129</v>
      </c>
    </row>
    <row r="27" spans="1:11">
      <c r="A27" s="188" t="s">
        <v>56</v>
      </c>
      <c r="B27" s="188"/>
      <c r="C27" s="188"/>
      <c r="D27" s="188"/>
      <c r="E27" s="188"/>
      <c r="F27" s="30">
        <v>355</v>
      </c>
      <c r="G27" s="27">
        <v>6.25</v>
      </c>
      <c r="H27" s="29">
        <v>5.0999999999999996</v>
      </c>
      <c r="I27" s="27">
        <v>17.04</v>
      </c>
      <c r="J27" s="27">
        <v>417.45</v>
      </c>
      <c r="K27" s="111"/>
    </row>
  </sheetData>
  <mergeCells count="24">
    <mergeCell ref="A14:E14"/>
    <mergeCell ref="A15:K15"/>
    <mergeCell ref="B16:E16"/>
    <mergeCell ref="B17:E17"/>
    <mergeCell ref="B18:E1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  <mergeCell ref="B24:E24"/>
    <mergeCell ref="B25:E25"/>
    <mergeCell ref="B26:E26"/>
    <mergeCell ref="A27:E27"/>
    <mergeCell ref="B19:E19"/>
    <mergeCell ref="B20:E20"/>
    <mergeCell ref="B21:E21"/>
    <mergeCell ref="A22:E22"/>
    <mergeCell ref="A23:K23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6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>
      <c r="A2" s="197" t="s">
        <v>107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>
      <c r="A3" s="198" t="s">
        <v>53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1">
      <c r="A4" s="114" t="s">
        <v>54</v>
      </c>
      <c r="B4" s="199" t="s">
        <v>174</v>
      </c>
      <c r="C4" s="199"/>
      <c r="D4" s="199"/>
      <c r="E4" s="199"/>
      <c r="F4" s="199"/>
      <c r="G4" s="199"/>
      <c r="H4" s="199"/>
      <c r="I4" s="199"/>
      <c r="J4" s="199"/>
      <c r="K4" s="199"/>
    </row>
    <row r="5" spans="1:1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>
      <c r="A7" s="114" t="s">
        <v>55</v>
      </c>
      <c r="B7" s="31"/>
      <c r="C7" s="31"/>
      <c r="D7" s="195" t="s">
        <v>103</v>
      </c>
      <c r="E7" s="195"/>
      <c r="F7" s="195"/>
      <c r="G7" s="195"/>
      <c r="H7" s="195"/>
      <c r="I7" s="195"/>
      <c r="J7" s="195"/>
      <c r="K7" s="31"/>
    </row>
    <row r="8" spans="1:11" ht="33.75">
      <c r="A8" s="115" t="s">
        <v>48</v>
      </c>
      <c r="B8" s="200" t="s">
        <v>50</v>
      </c>
      <c r="C8" s="200"/>
      <c r="D8" s="200"/>
      <c r="E8" s="200"/>
      <c r="F8" s="115" t="s">
        <v>51</v>
      </c>
      <c r="G8" s="115" t="s">
        <v>2</v>
      </c>
      <c r="H8" s="115" t="s">
        <v>0</v>
      </c>
      <c r="I8" s="115" t="s">
        <v>1</v>
      </c>
      <c r="J8" s="32" t="s">
        <v>49</v>
      </c>
      <c r="K8" s="115" t="s">
        <v>47</v>
      </c>
    </row>
    <row r="9" spans="1:11">
      <c r="A9" s="195" t="s">
        <v>104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1">
      <c r="A10" s="113"/>
      <c r="B10" s="196" t="s">
        <v>165</v>
      </c>
      <c r="C10" s="196"/>
      <c r="D10" s="196"/>
      <c r="E10" s="196"/>
      <c r="F10" s="36">
        <v>100</v>
      </c>
      <c r="G10" s="33">
        <v>10.54</v>
      </c>
      <c r="H10" s="33">
        <v>10.52</v>
      </c>
      <c r="I10" s="33">
        <v>10.28</v>
      </c>
      <c r="J10" s="36">
        <v>171</v>
      </c>
      <c r="K10" s="113" t="s">
        <v>166</v>
      </c>
    </row>
    <row r="11" spans="1:11">
      <c r="A11" s="113"/>
      <c r="B11" s="196" t="s">
        <v>71</v>
      </c>
      <c r="C11" s="196"/>
      <c r="D11" s="196"/>
      <c r="E11" s="196"/>
      <c r="F11" s="36">
        <v>200</v>
      </c>
      <c r="G11" s="33">
        <v>7.46</v>
      </c>
      <c r="H11" s="33">
        <v>0.94</v>
      </c>
      <c r="I11" s="33">
        <v>38.659999999999997</v>
      </c>
      <c r="J11" s="36">
        <v>194</v>
      </c>
      <c r="K11" s="113" t="s">
        <v>72</v>
      </c>
    </row>
    <row r="12" spans="1:11">
      <c r="A12" s="113"/>
      <c r="B12" s="196" t="s">
        <v>183</v>
      </c>
      <c r="C12" s="196"/>
      <c r="D12" s="196"/>
      <c r="E12" s="196"/>
      <c r="F12" s="36">
        <v>200</v>
      </c>
      <c r="G12" s="35"/>
      <c r="H12" s="35"/>
      <c r="I12" s="33">
        <v>19.63</v>
      </c>
      <c r="J12" s="33">
        <v>73.45</v>
      </c>
      <c r="K12" s="113" t="s">
        <v>184</v>
      </c>
    </row>
    <row r="13" spans="1:11">
      <c r="A13" s="113"/>
      <c r="B13" s="196" t="s">
        <v>60</v>
      </c>
      <c r="C13" s="196"/>
      <c r="D13" s="196"/>
      <c r="E13" s="196"/>
      <c r="F13" s="36">
        <v>50</v>
      </c>
      <c r="G13" s="34">
        <v>3.8</v>
      </c>
      <c r="H13" s="34">
        <v>0.4</v>
      </c>
      <c r="I13" s="34">
        <v>24.6</v>
      </c>
      <c r="J13" s="34">
        <v>117.5</v>
      </c>
      <c r="K13" s="113" t="s">
        <v>61</v>
      </c>
    </row>
    <row r="14" spans="1:11">
      <c r="A14" s="194" t="s">
        <v>56</v>
      </c>
      <c r="B14" s="194"/>
      <c r="C14" s="194"/>
      <c r="D14" s="194"/>
      <c r="E14" s="194"/>
      <c r="F14" s="36">
        <v>550</v>
      </c>
      <c r="G14" s="34">
        <v>21.8</v>
      </c>
      <c r="H14" s="33">
        <v>11.86</v>
      </c>
      <c r="I14" s="33">
        <v>93.17</v>
      </c>
      <c r="J14" s="33">
        <v>555.95000000000005</v>
      </c>
      <c r="K14" s="113"/>
    </row>
    <row r="15" spans="1:11">
      <c r="A15" s="195" t="s">
        <v>105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</row>
    <row r="16" spans="1:11">
      <c r="A16" s="113"/>
      <c r="B16" s="196" t="s">
        <v>244</v>
      </c>
      <c r="C16" s="196"/>
      <c r="D16" s="196"/>
      <c r="E16" s="196"/>
      <c r="F16" s="36">
        <v>100</v>
      </c>
      <c r="G16" s="33">
        <v>1.32</v>
      </c>
      <c r="H16" s="35"/>
      <c r="I16" s="34">
        <v>3.2</v>
      </c>
      <c r="J16" s="34">
        <v>17.600000000000001</v>
      </c>
      <c r="K16" s="113" t="s">
        <v>245</v>
      </c>
    </row>
    <row r="17" spans="1:11">
      <c r="A17" s="113"/>
      <c r="B17" s="196" t="s">
        <v>194</v>
      </c>
      <c r="C17" s="196"/>
      <c r="D17" s="196"/>
      <c r="E17" s="196"/>
      <c r="F17" s="36">
        <v>250</v>
      </c>
      <c r="G17" s="36">
        <v>2</v>
      </c>
      <c r="H17" s="34">
        <v>5.2</v>
      </c>
      <c r="I17" s="34">
        <v>12.8</v>
      </c>
      <c r="J17" s="36">
        <v>106</v>
      </c>
      <c r="K17" s="113" t="s">
        <v>195</v>
      </c>
    </row>
    <row r="18" spans="1:11">
      <c r="A18" s="113"/>
      <c r="B18" s="196" t="s">
        <v>190</v>
      </c>
      <c r="C18" s="196"/>
      <c r="D18" s="196"/>
      <c r="E18" s="196"/>
      <c r="F18" s="36">
        <v>30</v>
      </c>
      <c r="G18" s="33">
        <v>3.38</v>
      </c>
      <c r="H18" s="148">
        <v>3.5000000000000003E-2</v>
      </c>
      <c r="I18" s="34">
        <v>20.9</v>
      </c>
      <c r="J18" s="36">
        <v>100</v>
      </c>
      <c r="K18" s="113" t="s">
        <v>191</v>
      </c>
    </row>
    <row r="19" spans="1:11">
      <c r="A19" s="113"/>
      <c r="B19" s="196" t="s">
        <v>205</v>
      </c>
      <c r="C19" s="196"/>
      <c r="D19" s="196"/>
      <c r="E19" s="196"/>
      <c r="F19" s="36">
        <v>125</v>
      </c>
      <c r="G19" s="33">
        <v>13.25</v>
      </c>
      <c r="H19" s="33">
        <v>6.38</v>
      </c>
      <c r="I19" s="36">
        <v>7</v>
      </c>
      <c r="J19" s="36">
        <v>140</v>
      </c>
      <c r="K19" s="113" t="s">
        <v>206</v>
      </c>
    </row>
    <row r="20" spans="1:11">
      <c r="A20" s="113"/>
      <c r="B20" s="196" t="s">
        <v>74</v>
      </c>
      <c r="C20" s="196"/>
      <c r="D20" s="196"/>
      <c r="E20" s="196"/>
      <c r="F20" s="36">
        <v>200</v>
      </c>
      <c r="G20" s="34">
        <v>4.2</v>
      </c>
      <c r="H20" s="34">
        <v>8.8000000000000007</v>
      </c>
      <c r="I20" s="34">
        <v>21.8</v>
      </c>
      <c r="J20" s="36">
        <v>184</v>
      </c>
      <c r="K20" s="113" t="s">
        <v>75</v>
      </c>
    </row>
    <row r="21" spans="1:11">
      <c r="A21" s="113"/>
      <c r="B21" s="196" t="s">
        <v>126</v>
      </c>
      <c r="C21" s="196"/>
      <c r="D21" s="196"/>
      <c r="E21" s="196"/>
      <c r="F21" s="36">
        <v>200</v>
      </c>
      <c r="G21" s="36">
        <v>1</v>
      </c>
      <c r="H21" s="34">
        <v>0.2</v>
      </c>
      <c r="I21" s="34">
        <v>0.2</v>
      </c>
      <c r="J21" s="36">
        <v>92</v>
      </c>
      <c r="K21" s="113" t="s">
        <v>127</v>
      </c>
    </row>
    <row r="22" spans="1:11">
      <c r="A22" s="113"/>
      <c r="B22" s="196" t="s">
        <v>60</v>
      </c>
      <c r="C22" s="196"/>
      <c r="D22" s="196"/>
      <c r="E22" s="196"/>
      <c r="F22" s="36">
        <v>50</v>
      </c>
      <c r="G22" s="34">
        <v>3.8</v>
      </c>
      <c r="H22" s="34">
        <v>0.4</v>
      </c>
      <c r="I22" s="34">
        <v>24.6</v>
      </c>
      <c r="J22" s="34">
        <v>117.5</v>
      </c>
      <c r="K22" s="113" t="s">
        <v>61</v>
      </c>
    </row>
    <row r="23" spans="1:11">
      <c r="A23" s="113"/>
      <c r="B23" s="196" t="s">
        <v>69</v>
      </c>
      <c r="C23" s="196"/>
      <c r="D23" s="196"/>
      <c r="E23" s="196"/>
      <c r="F23" s="36">
        <v>40</v>
      </c>
      <c r="G23" s="33">
        <v>2.64</v>
      </c>
      <c r="H23" s="33">
        <v>0.48</v>
      </c>
      <c r="I23" s="33">
        <v>13.36</v>
      </c>
      <c r="J23" s="34">
        <v>69.599999999999994</v>
      </c>
      <c r="K23" s="113" t="s">
        <v>70</v>
      </c>
    </row>
    <row r="24" spans="1:11">
      <c r="A24" s="194" t="s">
        <v>56</v>
      </c>
      <c r="B24" s="194"/>
      <c r="C24" s="194"/>
      <c r="D24" s="194"/>
      <c r="E24" s="194"/>
      <c r="F24" s="36">
        <v>995</v>
      </c>
      <c r="G24" s="33">
        <v>31.59</v>
      </c>
      <c r="H24" s="148">
        <v>21.495000000000001</v>
      </c>
      <c r="I24" s="33">
        <v>103.86</v>
      </c>
      <c r="J24" s="34">
        <v>826.7</v>
      </c>
      <c r="K24" s="113"/>
    </row>
    <row r="25" spans="1:11">
      <c r="A25" s="195" t="s">
        <v>123</v>
      </c>
      <c r="B25" s="195"/>
      <c r="C25" s="195"/>
      <c r="D25" s="195"/>
      <c r="E25" s="195"/>
      <c r="F25" s="195"/>
      <c r="G25" s="195"/>
      <c r="H25" s="195"/>
      <c r="I25" s="195"/>
      <c r="J25" s="195"/>
      <c r="K25" s="195"/>
    </row>
    <row r="26" spans="1:11">
      <c r="A26" s="113"/>
      <c r="B26" s="196" t="s">
        <v>137</v>
      </c>
      <c r="C26" s="196"/>
      <c r="D26" s="196"/>
      <c r="E26" s="196"/>
      <c r="F26" s="36">
        <v>75</v>
      </c>
      <c r="G26" s="34">
        <v>4.8</v>
      </c>
      <c r="H26" s="34">
        <v>9.4</v>
      </c>
      <c r="I26" s="36">
        <v>39</v>
      </c>
      <c r="J26" s="36">
        <v>260</v>
      </c>
      <c r="K26" s="113" t="s">
        <v>138</v>
      </c>
    </row>
    <row r="27" spans="1:11">
      <c r="A27" s="113"/>
      <c r="B27" s="196" t="s">
        <v>133</v>
      </c>
      <c r="C27" s="196"/>
      <c r="D27" s="196"/>
      <c r="E27" s="196"/>
      <c r="F27" s="36">
        <v>200</v>
      </c>
      <c r="G27" s="35"/>
      <c r="H27" s="35"/>
      <c r="I27" s="35"/>
      <c r="J27" s="35"/>
      <c r="K27" s="113" t="s">
        <v>246</v>
      </c>
    </row>
    <row r="28" spans="1:11">
      <c r="A28" s="113"/>
      <c r="B28" s="196" t="s">
        <v>132</v>
      </c>
      <c r="C28" s="196"/>
      <c r="D28" s="196"/>
      <c r="E28" s="196"/>
      <c r="F28" s="36">
        <v>80</v>
      </c>
      <c r="G28" s="33">
        <v>0.32</v>
      </c>
      <c r="H28" s="33">
        <v>0.32</v>
      </c>
      <c r="I28" s="33">
        <v>7.84</v>
      </c>
      <c r="J28" s="34">
        <v>37.6</v>
      </c>
      <c r="K28" s="113" t="s">
        <v>129</v>
      </c>
    </row>
    <row r="29" spans="1:11">
      <c r="A29" s="194" t="s">
        <v>56</v>
      </c>
      <c r="B29" s="194"/>
      <c r="C29" s="194"/>
      <c r="D29" s="194"/>
      <c r="E29" s="194"/>
      <c r="F29" s="36">
        <v>355</v>
      </c>
      <c r="G29" s="33">
        <v>5.12</v>
      </c>
      <c r="H29" s="33">
        <v>9.7200000000000006</v>
      </c>
      <c r="I29" s="33">
        <v>46.84</v>
      </c>
      <c r="J29" s="34">
        <v>297.60000000000002</v>
      </c>
      <c r="K29" s="113"/>
    </row>
  </sheetData>
  <mergeCells count="26">
    <mergeCell ref="A29:E29"/>
    <mergeCell ref="A2:K2"/>
    <mergeCell ref="A3:K3"/>
    <mergeCell ref="B4:K4"/>
    <mergeCell ref="D7:J7"/>
    <mergeCell ref="B8:E8"/>
    <mergeCell ref="A9:K9"/>
    <mergeCell ref="B10:E10"/>
    <mergeCell ref="B11:E11"/>
    <mergeCell ref="B12:E12"/>
    <mergeCell ref="B13:E13"/>
    <mergeCell ref="A14:E14"/>
    <mergeCell ref="A15:K15"/>
    <mergeCell ref="B16:E16"/>
    <mergeCell ref="B17:E17"/>
    <mergeCell ref="B18:E18"/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4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.75">
      <c r="A2" s="201" t="s">
        <v>107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>
      <c r="A3" s="202" t="s">
        <v>53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1">
      <c r="A4" s="116" t="s">
        <v>54</v>
      </c>
      <c r="B4" s="203" t="s">
        <v>175</v>
      </c>
      <c r="C4" s="203"/>
      <c r="D4" s="203"/>
      <c r="E4" s="203"/>
      <c r="F4" s="203"/>
      <c r="G4" s="203"/>
      <c r="H4" s="203"/>
      <c r="I4" s="203"/>
      <c r="J4" s="203"/>
      <c r="K4" s="203"/>
    </row>
    <row r="5" spans="1:1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>
      <c r="A7" s="116" t="s">
        <v>55</v>
      </c>
      <c r="B7" s="37"/>
      <c r="C7" s="37"/>
      <c r="D7" s="204" t="s">
        <v>103</v>
      </c>
      <c r="E7" s="204"/>
      <c r="F7" s="204"/>
      <c r="G7" s="204"/>
      <c r="H7" s="204"/>
      <c r="I7" s="204"/>
      <c r="J7" s="204"/>
      <c r="K7" s="37"/>
    </row>
    <row r="8" spans="1:11" ht="33.75">
      <c r="A8" s="118" t="s">
        <v>48</v>
      </c>
      <c r="B8" s="205" t="s">
        <v>50</v>
      </c>
      <c r="C8" s="205"/>
      <c r="D8" s="205"/>
      <c r="E8" s="205"/>
      <c r="F8" s="118" t="s">
        <v>51</v>
      </c>
      <c r="G8" s="118" t="s">
        <v>2</v>
      </c>
      <c r="H8" s="118" t="s">
        <v>0</v>
      </c>
      <c r="I8" s="118" t="s">
        <v>1</v>
      </c>
      <c r="J8" s="38" t="s">
        <v>49</v>
      </c>
      <c r="K8" s="118" t="s">
        <v>47</v>
      </c>
    </row>
    <row r="9" spans="1:11">
      <c r="A9" s="204" t="s">
        <v>104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>
      <c r="A10" s="117"/>
      <c r="B10" s="206" t="s">
        <v>58</v>
      </c>
      <c r="C10" s="206"/>
      <c r="D10" s="206"/>
      <c r="E10" s="206"/>
      <c r="F10" s="40">
        <v>20</v>
      </c>
      <c r="G10" s="41">
        <v>4.6399999999999997</v>
      </c>
      <c r="H10" s="42">
        <v>5.9</v>
      </c>
      <c r="I10" s="39"/>
      <c r="J10" s="41">
        <v>71.66</v>
      </c>
      <c r="K10" s="117" t="s">
        <v>59</v>
      </c>
    </row>
    <row r="11" spans="1:11">
      <c r="A11" s="117"/>
      <c r="B11" s="206" t="s">
        <v>196</v>
      </c>
      <c r="C11" s="206"/>
      <c r="D11" s="206"/>
      <c r="E11" s="206"/>
      <c r="F11" s="40">
        <v>40</v>
      </c>
      <c r="G11" s="42">
        <v>1.7</v>
      </c>
      <c r="H11" s="42">
        <v>2.8</v>
      </c>
      <c r="I11" s="42">
        <v>19.7</v>
      </c>
      <c r="J11" s="40">
        <v>111</v>
      </c>
      <c r="K11" s="117" t="s">
        <v>197</v>
      </c>
    </row>
    <row r="12" spans="1:11">
      <c r="A12" s="117"/>
      <c r="B12" s="206" t="s">
        <v>247</v>
      </c>
      <c r="C12" s="206"/>
      <c r="D12" s="206"/>
      <c r="E12" s="206"/>
      <c r="F12" s="40">
        <v>260</v>
      </c>
      <c r="G12" s="42">
        <v>10.8</v>
      </c>
      <c r="H12" s="40">
        <v>16</v>
      </c>
      <c r="I12" s="42">
        <v>56.5</v>
      </c>
      <c r="J12" s="41">
        <v>413.65</v>
      </c>
      <c r="K12" s="117" t="s">
        <v>198</v>
      </c>
    </row>
    <row r="13" spans="1:11">
      <c r="A13" s="117"/>
      <c r="B13" s="206" t="s">
        <v>199</v>
      </c>
      <c r="C13" s="206"/>
      <c r="D13" s="206"/>
      <c r="E13" s="206"/>
      <c r="F13" s="40">
        <v>200</v>
      </c>
      <c r="G13" s="42">
        <v>1.4</v>
      </c>
      <c r="H13" s="42">
        <v>1.6</v>
      </c>
      <c r="I13" s="41">
        <v>17.350000000000001</v>
      </c>
      <c r="J13" s="41">
        <v>89.32</v>
      </c>
      <c r="K13" s="117" t="s">
        <v>200</v>
      </c>
    </row>
    <row r="14" spans="1:11">
      <c r="A14" s="117"/>
      <c r="B14" s="206" t="s">
        <v>60</v>
      </c>
      <c r="C14" s="206"/>
      <c r="D14" s="206"/>
      <c r="E14" s="206"/>
      <c r="F14" s="40">
        <v>50</v>
      </c>
      <c r="G14" s="42">
        <v>3.8</v>
      </c>
      <c r="H14" s="42">
        <v>0.4</v>
      </c>
      <c r="I14" s="42">
        <v>24.6</v>
      </c>
      <c r="J14" s="42">
        <v>117.5</v>
      </c>
      <c r="K14" s="117" t="s">
        <v>61</v>
      </c>
    </row>
    <row r="15" spans="1:11">
      <c r="A15" s="207" t="s">
        <v>56</v>
      </c>
      <c r="B15" s="207"/>
      <c r="C15" s="207"/>
      <c r="D15" s="207"/>
      <c r="E15" s="207"/>
      <c r="F15" s="40">
        <v>570</v>
      </c>
      <c r="G15" s="41">
        <v>22.34</v>
      </c>
      <c r="H15" s="42">
        <v>26.7</v>
      </c>
      <c r="I15" s="41">
        <v>118.15</v>
      </c>
      <c r="J15" s="41">
        <v>803.13</v>
      </c>
      <c r="K15" s="117"/>
    </row>
    <row r="16" spans="1:11">
      <c r="A16" s="204" t="s">
        <v>105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</row>
    <row r="17" spans="1:11">
      <c r="A17" s="117"/>
      <c r="B17" s="206" t="s">
        <v>201</v>
      </c>
      <c r="C17" s="206"/>
      <c r="D17" s="206"/>
      <c r="E17" s="206"/>
      <c r="F17" s="40">
        <v>100</v>
      </c>
      <c r="G17" s="42">
        <v>1.5</v>
      </c>
      <c r="H17" s="42">
        <v>5.5</v>
      </c>
      <c r="I17" s="42">
        <v>8.4</v>
      </c>
      <c r="J17" s="40">
        <v>89</v>
      </c>
      <c r="K17" s="117" t="s">
        <v>202</v>
      </c>
    </row>
    <row r="18" spans="1:11">
      <c r="A18" s="117"/>
      <c r="B18" s="206" t="s">
        <v>80</v>
      </c>
      <c r="C18" s="206"/>
      <c r="D18" s="206"/>
      <c r="E18" s="206"/>
      <c r="F18" s="40">
        <v>250</v>
      </c>
      <c r="G18" s="42">
        <v>2.2999999999999998</v>
      </c>
      <c r="H18" s="41">
        <v>4.25</v>
      </c>
      <c r="I18" s="42">
        <v>15.1</v>
      </c>
      <c r="J18" s="40">
        <v>107</v>
      </c>
      <c r="K18" s="117" t="s">
        <v>81</v>
      </c>
    </row>
    <row r="19" spans="1:11">
      <c r="A19" s="117"/>
      <c r="B19" s="206" t="s">
        <v>112</v>
      </c>
      <c r="C19" s="206"/>
      <c r="D19" s="206"/>
      <c r="E19" s="206"/>
      <c r="F19" s="40">
        <v>100</v>
      </c>
      <c r="G19" s="41">
        <v>13.56</v>
      </c>
      <c r="H19" s="42">
        <v>15.9</v>
      </c>
      <c r="I19" s="42">
        <v>10.1</v>
      </c>
      <c r="J19" s="42">
        <v>237.5</v>
      </c>
      <c r="K19" s="117" t="s">
        <v>113</v>
      </c>
    </row>
    <row r="20" spans="1:11">
      <c r="A20" s="117"/>
      <c r="B20" s="206" t="s">
        <v>248</v>
      </c>
      <c r="C20" s="206"/>
      <c r="D20" s="206"/>
      <c r="E20" s="206"/>
      <c r="F20" s="40">
        <v>150</v>
      </c>
      <c r="G20" s="41">
        <v>3.75</v>
      </c>
      <c r="H20" s="41">
        <v>13.35</v>
      </c>
      <c r="I20" s="41">
        <v>20.25</v>
      </c>
      <c r="J20" s="42">
        <v>218.5</v>
      </c>
      <c r="K20" s="117" t="s">
        <v>249</v>
      </c>
    </row>
    <row r="21" spans="1:11">
      <c r="A21" s="117"/>
      <c r="B21" s="206" t="s">
        <v>68</v>
      </c>
      <c r="C21" s="206"/>
      <c r="D21" s="206"/>
      <c r="E21" s="206"/>
      <c r="F21" s="40">
        <v>200</v>
      </c>
      <c r="G21" s="42">
        <v>0.3</v>
      </c>
      <c r="H21" s="42">
        <v>0.2</v>
      </c>
      <c r="I21" s="41">
        <v>25.81</v>
      </c>
      <c r="J21" s="40">
        <v>103</v>
      </c>
      <c r="K21" s="117" t="s">
        <v>250</v>
      </c>
    </row>
    <row r="22" spans="1:11">
      <c r="A22" s="117"/>
      <c r="B22" s="206" t="s">
        <v>60</v>
      </c>
      <c r="C22" s="206"/>
      <c r="D22" s="206"/>
      <c r="E22" s="206"/>
      <c r="F22" s="40">
        <v>50</v>
      </c>
      <c r="G22" s="42">
        <v>3.8</v>
      </c>
      <c r="H22" s="42">
        <v>0.4</v>
      </c>
      <c r="I22" s="42">
        <v>24.6</v>
      </c>
      <c r="J22" s="42">
        <v>117.5</v>
      </c>
      <c r="K22" s="117" t="s">
        <v>61</v>
      </c>
    </row>
    <row r="23" spans="1:11">
      <c r="A23" s="117"/>
      <c r="B23" s="206" t="s">
        <v>69</v>
      </c>
      <c r="C23" s="206"/>
      <c r="D23" s="206"/>
      <c r="E23" s="206"/>
      <c r="F23" s="40">
        <v>30</v>
      </c>
      <c r="G23" s="41">
        <v>1.98</v>
      </c>
      <c r="H23" s="41">
        <v>0.36</v>
      </c>
      <c r="I23" s="41">
        <v>10.02</v>
      </c>
      <c r="J23" s="42">
        <v>52.2</v>
      </c>
      <c r="K23" s="117" t="s">
        <v>70</v>
      </c>
    </row>
    <row r="24" spans="1:11">
      <c r="A24" s="207" t="s">
        <v>56</v>
      </c>
      <c r="B24" s="207"/>
      <c r="C24" s="207"/>
      <c r="D24" s="207"/>
      <c r="E24" s="207"/>
      <c r="F24" s="40">
        <v>880</v>
      </c>
      <c r="G24" s="41">
        <v>27.19</v>
      </c>
      <c r="H24" s="41">
        <v>39.96</v>
      </c>
      <c r="I24" s="41">
        <v>114.28</v>
      </c>
      <c r="J24" s="42">
        <v>924.7</v>
      </c>
      <c r="K24" s="117"/>
    </row>
    <row r="25" spans="1:11">
      <c r="A25" s="204" t="s">
        <v>123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</row>
    <row r="26" spans="1:11">
      <c r="A26" s="117"/>
      <c r="B26" s="206" t="s">
        <v>141</v>
      </c>
      <c r="C26" s="206"/>
      <c r="D26" s="206"/>
      <c r="E26" s="206"/>
      <c r="F26" s="40">
        <v>100</v>
      </c>
      <c r="G26" s="42">
        <v>5.2</v>
      </c>
      <c r="H26" s="42">
        <v>15.4</v>
      </c>
      <c r="I26" s="42">
        <v>52.4</v>
      </c>
      <c r="J26" s="40">
        <v>368</v>
      </c>
      <c r="K26" s="117" t="s">
        <v>142</v>
      </c>
    </row>
    <row r="27" spans="1:11">
      <c r="A27" s="117"/>
      <c r="B27" s="206" t="s">
        <v>126</v>
      </c>
      <c r="C27" s="206"/>
      <c r="D27" s="206"/>
      <c r="E27" s="206"/>
      <c r="F27" s="40">
        <v>200</v>
      </c>
      <c r="G27" s="40">
        <v>1</v>
      </c>
      <c r="H27" s="42">
        <v>0.2</v>
      </c>
      <c r="I27" s="42">
        <v>0.2</v>
      </c>
      <c r="J27" s="40">
        <v>92</v>
      </c>
      <c r="K27" s="117" t="s">
        <v>127</v>
      </c>
    </row>
    <row r="28" spans="1:11">
      <c r="A28" s="117"/>
      <c r="B28" s="206" t="s">
        <v>128</v>
      </c>
      <c r="C28" s="206"/>
      <c r="D28" s="206"/>
      <c r="E28" s="206"/>
      <c r="F28" s="40">
        <v>50</v>
      </c>
      <c r="G28" s="41">
        <v>0.45</v>
      </c>
      <c r="H28" s="42">
        <v>0.1</v>
      </c>
      <c r="I28" s="41">
        <v>4.05</v>
      </c>
      <c r="J28" s="42">
        <v>21.5</v>
      </c>
      <c r="K28" s="117" t="s">
        <v>129</v>
      </c>
    </row>
    <row r="29" spans="1:11">
      <c r="A29" s="207" t="s">
        <v>56</v>
      </c>
      <c r="B29" s="207"/>
      <c r="C29" s="207"/>
      <c r="D29" s="207"/>
      <c r="E29" s="207"/>
      <c r="F29" s="40">
        <v>350</v>
      </c>
      <c r="G29" s="41">
        <v>6.65</v>
      </c>
      <c r="H29" s="42">
        <v>15.7</v>
      </c>
      <c r="I29" s="41">
        <v>56.65</v>
      </c>
      <c r="J29" s="42">
        <v>481.5</v>
      </c>
      <c r="K29" s="117"/>
    </row>
  </sheetData>
  <mergeCells count="26">
    <mergeCell ref="A29:E29"/>
    <mergeCell ref="B14:E14"/>
    <mergeCell ref="A15:E15"/>
    <mergeCell ref="A16:K16"/>
    <mergeCell ref="B17:E17"/>
    <mergeCell ref="B18:E18"/>
    <mergeCell ref="A24:E24"/>
    <mergeCell ref="A25:K25"/>
    <mergeCell ref="B26:E26"/>
    <mergeCell ref="B27:E27"/>
    <mergeCell ref="B28:E28"/>
    <mergeCell ref="B19:E19"/>
    <mergeCell ref="B20:E20"/>
    <mergeCell ref="B21:E21"/>
    <mergeCell ref="B22:E22"/>
    <mergeCell ref="B23:E23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9"/>
  <sheetViews>
    <sheetView view="pageLayout" topLeftCell="A10" zoomScale="130" zoomScaleNormal="70" zoomScaleSheetLayoutView="130" zoomScalePageLayoutView="130" workbookViewId="0">
      <selection sqref="A1:K29"/>
    </sheetView>
  </sheetViews>
  <sheetFormatPr defaultRowHeight="15"/>
  <cols>
    <col min="1" max="1" width="9" customWidth="1"/>
    <col min="2" max="2" width="34.28515625" customWidth="1"/>
    <col min="3" max="3" width="10" customWidth="1"/>
    <col min="4" max="5" width="6.85546875" customWidth="1"/>
    <col min="6" max="6" width="8.7109375" customWidth="1"/>
    <col min="7" max="7" width="10.28515625" customWidth="1"/>
    <col min="8" max="8" width="14.140625" customWidth="1"/>
    <col min="12" max="12" width="12.140625" bestFit="1" customWidth="1"/>
  </cols>
  <sheetData>
    <row r="1" spans="1:1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5.75">
      <c r="A2" s="208" t="s">
        <v>107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1">
      <c r="A3" s="209" t="s">
        <v>53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>
      <c r="A4" s="119" t="s">
        <v>54</v>
      </c>
      <c r="B4" s="210" t="s">
        <v>176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>
      <c r="A7" s="119" t="s">
        <v>55</v>
      </c>
      <c r="B7" s="43"/>
      <c r="C7" s="43"/>
      <c r="D7" s="211" t="s">
        <v>103</v>
      </c>
      <c r="E7" s="211"/>
      <c r="F7" s="211"/>
      <c r="G7" s="211"/>
      <c r="H7" s="211"/>
      <c r="I7" s="211"/>
      <c r="J7" s="211"/>
      <c r="K7" s="43"/>
    </row>
    <row r="8" spans="1:11" ht="33.75">
      <c r="A8" s="121" t="s">
        <v>48</v>
      </c>
      <c r="B8" s="212" t="s">
        <v>50</v>
      </c>
      <c r="C8" s="212"/>
      <c r="D8" s="212"/>
      <c r="E8" s="212"/>
      <c r="F8" s="121" t="s">
        <v>51</v>
      </c>
      <c r="G8" s="121" t="s">
        <v>2</v>
      </c>
      <c r="H8" s="121" t="s">
        <v>0</v>
      </c>
      <c r="I8" s="121" t="s">
        <v>1</v>
      </c>
      <c r="J8" s="44" t="s">
        <v>49</v>
      </c>
      <c r="K8" s="121" t="s">
        <v>47</v>
      </c>
    </row>
    <row r="9" spans="1:11">
      <c r="A9" s="211" t="s">
        <v>104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1">
      <c r="A10" s="120"/>
      <c r="B10" s="213" t="s">
        <v>236</v>
      </c>
      <c r="C10" s="213"/>
      <c r="D10" s="213"/>
      <c r="E10" s="213"/>
      <c r="F10" s="48">
        <v>80</v>
      </c>
      <c r="G10" s="46">
        <v>1.92</v>
      </c>
      <c r="H10" s="46">
        <v>6.08</v>
      </c>
      <c r="I10" s="45">
        <v>10.4</v>
      </c>
      <c r="J10" s="45">
        <v>105.6</v>
      </c>
      <c r="K10" s="120" t="s">
        <v>237</v>
      </c>
    </row>
    <row r="11" spans="1:11">
      <c r="A11" s="120"/>
      <c r="B11" s="213" t="s">
        <v>188</v>
      </c>
      <c r="C11" s="213"/>
      <c r="D11" s="213"/>
      <c r="E11" s="213"/>
      <c r="F11" s="48">
        <v>220</v>
      </c>
      <c r="G11" s="45">
        <v>14.4</v>
      </c>
      <c r="H11" s="46">
        <v>13.85</v>
      </c>
      <c r="I11" s="45">
        <v>29.3</v>
      </c>
      <c r="J11" s="48">
        <v>296</v>
      </c>
      <c r="K11" s="120" t="s">
        <v>189</v>
      </c>
    </row>
    <row r="12" spans="1:11">
      <c r="A12" s="120"/>
      <c r="B12" s="213" t="s">
        <v>62</v>
      </c>
      <c r="C12" s="213"/>
      <c r="D12" s="213"/>
      <c r="E12" s="213"/>
      <c r="F12" s="48">
        <v>200</v>
      </c>
      <c r="G12" s="45">
        <v>0.1</v>
      </c>
      <c r="H12" s="47"/>
      <c r="I12" s="48">
        <v>15</v>
      </c>
      <c r="J12" s="48">
        <v>60</v>
      </c>
      <c r="K12" s="120" t="s">
        <v>63</v>
      </c>
    </row>
    <row r="13" spans="1:11">
      <c r="A13" s="120"/>
      <c r="B13" s="213" t="s">
        <v>60</v>
      </c>
      <c r="C13" s="213"/>
      <c r="D13" s="213"/>
      <c r="E13" s="213"/>
      <c r="F13" s="48">
        <v>50</v>
      </c>
      <c r="G13" s="45">
        <v>3.8</v>
      </c>
      <c r="H13" s="45">
        <v>0.4</v>
      </c>
      <c r="I13" s="45">
        <v>24.6</v>
      </c>
      <c r="J13" s="45">
        <v>117.5</v>
      </c>
      <c r="K13" s="120" t="s">
        <v>61</v>
      </c>
    </row>
    <row r="14" spans="1:11">
      <c r="A14" s="214" t="s">
        <v>56</v>
      </c>
      <c r="B14" s="214"/>
      <c r="C14" s="214"/>
      <c r="D14" s="214"/>
      <c r="E14" s="214"/>
      <c r="F14" s="48">
        <v>550</v>
      </c>
      <c r="G14" s="46">
        <v>20.22</v>
      </c>
      <c r="H14" s="46">
        <v>20.329999999999998</v>
      </c>
      <c r="I14" s="45">
        <v>79.3</v>
      </c>
      <c r="J14" s="45">
        <v>579.1</v>
      </c>
      <c r="K14" s="120"/>
    </row>
    <row r="15" spans="1:11">
      <c r="A15" s="211" t="s">
        <v>105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</row>
    <row r="16" spans="1:11">
      <c r="A16" s="120"/>
      <c r="B16" s="213" t="s">
        <v>114</v>
      </c>
      <c r="C16" s="213"/>
      <c r="D16" s="213"/>
      <c r="E16" s="213"/>
      <c r="F16" s="48">
        <v>100</v>
      </c>
      <c r="G16" s="45">
        <v>1.7</v>
      </c>
      <c r="H16" s="45">
        <v>5.3</v>
      </c>
      <c r="I16" s="45">
        <v>10.5</v>
      </c>
      <c r="J16" s="48">
        <v>96</v>
      </c>
      <c r="K16" s="120" t="s">
        <v>115</v>
      </c>
    </row>
    <row r="17" spans="1:11">
      <c r="A17" s="120"/>
      <c r="B17" s="213" t="s">
        <v>65</v>
      </c>
      <c r="C17" s="213"/>
      <c r="D17" s="213"/>
      <c r="E17" s="213"/>
      <c r="F17" s="48">
        <v>250</v>
      </c>
      <c r="G17" s="46">
        <v>1.75</v>
      </c>
      <c r="H17" s="46">
        <v>4.9800000000000004</v>
      </c>
      <c r="I17" s="46">
        <v>7.77</v>
      </c>
      <c r="J17" s="48">
        <v>82</v>
      </c>
      <c r="K17" s="120" t="s">
        <v>66</v>
      </c>
    </row>
    <row r="18" spans="1:11">
      <c r="A18" s="120"/>
      <c r="B18" s="213" t="s">
        <v>67</v>
      </c>
      <c r="C18" s="213"/>
      <c r="D18" s="213"/>
      <c r="E18" s="213"/>
      <c r="F18" s="48">
        <v>10</v>
      </c>
      <c r="G18" s="46">
        <v>0.26</v>
      </c>
      <c r="H18" s="45">
        <v>1.5</v>
      </c>
      <c r="I18" s="46">
        <v>0.36</v>
      </c>
      <c r="J18" s="45">
        <v>16.2</v>
      </c>
      <c r="K18" s="120" t="s">
        <v>57</v>
      </c>
    </row>
    <row r="19" spans="1:11">
      <c r="A19" s="120"/>
      <c r="B19" s="213" t="s">
        <v>181</v>
      </c>
      <c r="C19" s="213"/>
      <c r="D19" s="213"/>
      <c r="E19" s="213"/>
      <c r="F19" s="48">
        <v>105</v>
      </c>
      <c r="G19" s="46">
        <v>7.56</v>
      </c>
      <c r="H19" s="46">
        <v>3.99</v>
      </c>
      <c r="I19" s="46">
        <v>10.43</v>
      </c>
      <c r="J19" s="48">
        <v>109</v>
      </c>
      <c r="K19" s="120" t="s">
        <v>182</v>
      </c>
    </row>
    <row r="20" spans="1:11">
      <c r="A20" s="120"/>
      <c r="B20" s="213" t="s">
        <v>82</v>
      </c>
      <c r="C20" s="213"/>
      <c r="D20" s="213"/>
      <c r="E20" s="213"/>
      <c r="F20" s="48">
        <v>190</v>
      </c>
      <c r="G20" s="46">
        <v>10.83</v>
      </c>
      <c r="H20" s="46">
        <v>9.8800000000000008</v>
      </c>
      <c r="I20" s="48">
        <v>54</v>
      </c>
      <c r="J20" s="48">
        <v>353</v>
      </c>
      <c r="K20" s="120" t="s">
        <v>83</v>
      </c>
    </row>
    <row r="21" spans="1:11">
      <c r="A21" s="120"/>
      <c r="B21" s="213" t="s">
        <v>84</v>
      </c>
      <c r="C21" s="213"/>
      <c r="D21" s="213"/>
      <c r="E21" s="213"/>
      <c r="F21" s="48">
        <v>200</v>
      </c>
      <c r="G21" s="45">
        <v>1.2</v>
      </c>
      <c r="H21" s="47"/>
      <c r="I21" s="46">
        <v>31.06</v>
      </c>
      <c r="J21" s="48">
        <v>126</v>
      </c>
      <c r="K21" s="120" t="s">
        <v>85</v>
      </c>
    </row>
    <row r="22" spans="1:11">
      <c r="A22" s="120"/>
      <c r="B22" s="213" t="s">
        <v>60</v>
      </c>
      <c r="C22" s="213"/>
      <c r="D22" s="213"/>
      <c r="E22" s="213"/>
      <c r="F22" s="48">
        <v>60</v>
      </c>
      <c r="G22" s="46">
        <v>4.5599999999999996</v>
      </c>
      <c r="H22" s="46">
        <v>0.48</v>
      </c>
      <c r="I22" s="46">
        <v>29.52</v>
      </c>
      <c r="J22" s="48">
        <v>141</v>
      </c>
      <c r="K22" s="120" t="s">
        <v>61</v>
      </c>
    </row>
    <row r="23" spans="1:11">
      <c r="A23" s="120"/>
      <c r="B23" s="213" t="s">
        <v>69</v>
      </c>
      <c r="C23" s="213"/>
      <c r="D23" s="213"/>
      <c r="E23" s="213"/>
      <c r="F23" s="48">
        <v>30</v>
      </c>
      <c r="G23" s="46">
        <v>1.98</v>
      </c>
      <c r="H23" s="46">
        <v>0.36</v>
      </c>
      <c r="I23" s="46">
        <v>10.02</v>
      </c>
      <c r="J23" s="45">
        <v>52.2</v>
      </c>
      <c r="K23" s="120" t="s">
        <v>70</v>
      </c>
    </row>
    <row r="24" spans="1:11">
      <c r="A24" s="214" t="s">
        <v>56</v>
      </c>
      <c r="B24" s="214"/>
      <c r="C24" s="214"/>
      <c r="D24" s="214"/>
      <c r="E24" s="214"/>
      <c r="F24" s="48">
        <v>945</v>
      </c>
      <c r="G24" s="46">
        <v>29.84</v>
      </c>
      <c r="H24" s="46">
        <v>26.49</v>
      </c>
      <c r="I24" s="46">
        <v>153.66</v>
      </c>
      <c r="J24" s="45">
        <v>975.4</v>
      </c>
      <c r="K24" s="120"/>
    </row>
    <row r="25" spans="1:11">
      <c r="A25" s="211" t="s">
        <v>123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11">
      <c r="A26" s="120"/>
      <c r="B26" s="213" t="s">
        <v>143</v>
      </c>
      <c r="C26" s="213"/>
      <c r="D26" s="213"/>
      <c r="E26" s="213"/>
      <c r="F26" s="48">
        <v>100</v>
      </c>
      <c r="G26" s="45">
        <v>8.5</v>
      </c>
      <c r="H26" s="46">
        <v>4.67</v>
      </c>
      <c r="I26" s="45">
        <v>58.8</v>
      </c>
      <c r="J26" s="48">
        <v>310</v>
      </c>
      <c r="K26" s="120" t="s">
        <v>144</v>
      </c>
    </row>
    <row r="27" spans="1:11">
      <c r="A27" s="120"/>
      <c r="B27" s="213" t="s">
        <v>133</v>
      </c>
      <c r="C27" s="213"/>
      <c r="D27" s="213"/>
      <c r="E27" s="213"/>
      <c r="F27" s="48">
        <v>200</v>
      </c>
      <c r="G27" s="45">
        <v>5.8</v>
      </c>
      <c r="H27" s="48">
        <v>5</v>
      </c>
      <c r="I27" s="45">
        <v>9.6</v>
      </c>
      <c r="J27" s="48">
        <v>106</v>
      </c>
      <c r="K27" s="120" t="s">
        <v>134</v>
      </c>
    </row>
    <row r="28" spans="1:11">
      <c r="A28" s="120"/>
      <c r="B28" s="213" t="s">
        <v>132</v>
      </c>
      <c r="C28" s="213"/>
      <c r="D28" s="213"/>
      <c r="E28" s="213"/>
      <c r="F28" s="48">
        <v>80</v>
      </c>
      <c r="G28" s="46">
        <v>0.32</v>
      </c>
      <c r="H28" s="46">
        <v>0.32</v>
      </c>
      <c r="I28" s="46">
        <v>7.84</v>
      </c>
      <c r="J28" s="45">
        <v>37.6</v>
      </c>
      <c r="K28" s="120" t="s">
        <v>129</v>
      </c>
    </row>
    <row r="29" spans="1:11">
      <c r="A29" s="214" t="s">
        <v>56</v>
      </c>
      <c r="B29" s="214"/>
      <c r="C29" s="214"/>
      <c r="D29" s="214"/>
      <c r="E29" s="214"/>
      <c r="F29" s="48">
        <v>380</v>
      </c>
      <c r="G29" s="46">
        <v>14.62</v>
      </c>
      <c r="H29" s="46">
        <v>9.99</v>
      </c>
      <c r="I29" s="46">
        <v>76.239999999999995</v>
      </c>
      <c r="J29" s="45">
        <v>453.6</v>
      </c>
      <c r="K29" s="120"/>
    </row>
  </sheetData>
  <mergeCells count="26">
    <mergeCell ref="A29:E29"/>
    <mergeCell ref="A14:E14"/>
    <mergeCell ref="A15:K15"/>
    <mergeCell ref="B16:E16"/>
    <mergeCell ref="B17:E17"/>
    <mergeCell ref="B18:E18"/>
    <mergeCell ref="B19:E19"/>
    <mergeCell ref="B20:E20"/>
    <mergeCell ref="B21:E21"/>
    <mergeCell ref="B22:E22"/>
    <mergeCell ref="B23:E23"/>
    <mergeCell ref="A24:E24"/>
    <mergeCell ref="A25:K25"/>
    <mergeCell ref="B26:E26"/>
    <mergeCell ref="B27:E27"/>
    <mergeCell ref="B28:E28"/>
    <mergeCell ref="A9:K9"/>
    <mergeCell ref="B10:E10"/>
    <mergeCell ref="B11:E11"/>
    <mergeCell ref="B12:E12"/>
    <mergeCell ref="B13:E13"/>
    <mergeCell ref="A2:K2"/>
    <mergeCell ref="A3:K3"/>
    <mergeCell ref="B4:K4"/>
    <mergeCell ref="D7:J7"/>
    <mergeCell ref="B8:E8"/>
  </mergeCells>
  <pageMargins left="0.22435897435897437" right="0.16826923076923078" top="0.29891304347826086" bottom="0.2717391304347825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Титульный</vt:lpstr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11 день</vt:lpstr>
      <vt:lpstr>12 день</vt:lpstr>
      <vt:lpstr>Ведомость контроля</vt:lpstr>
      <vt:lpstr>Отклонение от нормы</vt:lpstr>
      <vt:lpstr>Список лит-ры</vt:lpstr>
      <vt:lpstr>Меню-раскладка</vt:lpstr>
      <vt:lpstr>'Ведомость контроля'!Область_печати</vt:lpstr>
      <vt:lpstr>Титульный!Область_печати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2014-08-27T09:11:31Z</cp:lastPrinted>
  <dcterms:created xsi:type="dcterms:W3CDTF">2006-09-28T05:33:49Z</dcterms:created>
  <dcterms:modified xsi:type="dcterms:W3CDTF">2024-04-01T05:13:06Z</dcterms:modified>
</cp:coreProperties>
</file>