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642"/>
  </bookViews>
  <sheets>
    <sheet name="Титульный" sheetId="13" r:id="rId1"/>
    <sheet name="1 день" sheetId="14" r:id="rId2"/>
    <sheet name="2 день" sheetId="19" r:id="rId3"/>
    <sheet name="3 день" sheetId="20" r:id="rId4"/>
    <sheet name="4 день" sheetId="21" r:id="rId5"/>
    <sheet name="5 день" sheetId="22" r:id="rId6"/>
    <sheet name="6 день" sheetId="24" r:id="rId7"/>
    <sheet name="7 день" sheetId="25" r:id="rId8"/>
    <sheet name="8 день" sheetId="26" r:id="rId9"/>
    <sheet name="9 день" sheetId="27" r:id="rId10"/>
    <sheet name="10 день" sheetId="28" r:id="rId11"/>
    <sheet name="Ведомость контроля" sheetId="15" r:id="rId12"/>
    <sheet name="Отклонение от нормы" sheetId="16" r:id="rId13"/>
    <sheet name="Список лит-ры" sheetId="17" r:id="rId14"/>
    <sheet name="Меню-раскладка" sheetId="18" r:id="rId15"/>
  </sheets>
  <definedNames>
    <definedName name="_xlnm.Print_Area" localSheetId="11">'Ведомость контроля'!$A$1:$O$49</definedName>
    <definedName name="_xlnm.Print_Area" localSheetId="0">Титульный!$A$1:$BM$110</definedName>
  </definedNames>
  <calcPr calcId="145621"/>
</workbook>
</file>

<file path=xl/calcChain.xml><?xml version="1.0" encoding="utf-8"?>
<calcChain xmlns="http://schemas.openxmlformats.org/spreadsheetml/2006/main">
  <c r="Q9" i="15" l="1"/>
  <c r="Q10" i="15"/>
  <c r="Q11" i="15"/>
  <c r="Q12" i="15"/>
  <c r="Q13" i="15"/>
  <c r="Q14" i="15"/>
  <c r="Q15" i="15"/>
  <c r="Q16" i="15"/>
  <c r="Q17" i="15"/>
  <c r="Q18" i="15"/>
  <c r="Q19" i="15"/>
  <c r="Q20" i="15"/>
  <c r="Q21" i="15"/>
  <c r="Q22" i="15"/>
  <c r="Q23" i="15"/>
  <c r="Q24" i="15"/>
  <c r="Q25" i="15"/>
  <c r="Q26" i="15"/>
  <c r="Q27" i="15"/>
  <c r="Q28" i="15"/>
  <c r="Q29" i="15"/>
  <c r="Q30" i="15"/>
  <c r="Q31" i="15"/>
  <c r="Q32" i="15"/>
  <c r="Q33" i="15"/>
  <c r="Q34" i="15"/>
  <c r="Q35" i="15"/>
  <c r="Q8" i="15"/>
  <c r="Q36" i="15" s="1"/>
  <c r="M19" i="15"/>
  <c r="N19" i="15" l="1"/>
  <c r="O19" i="15" s="1"/>
  <c r="M9" i="15"/>
  <c r="N9" i="15" s="1"/>
  <c r="M10" i="15"/>
  <c r="N10" i="15" s="1"/>
  <c r="M11" i="15"/>
  <c r="N11" i="15" s="1"/>
  <c r="M12" i="15"/>
  <c r="N12" i="15" s="1"/>
  <c r="M13" i="15"/>
  <c r="N13" i="15" s="1"/>
  <c r="M14" i="15"/>
  <c r="N14" i="15" s="1"/>
  <c r="M15" i="15"/>
  <c r="N15" i="15" s="1"/>
  <c r="M16" i="15"/>
  <c r="N16" i="15" s="1"/>
  <c r="M17" i="15"/>
  <c r="N17" i="15" s="1"/>
  <c r="M18" i="15"/>
  <c r="N18" i="15" s="1"/>
  <c r="M20" i="15"/>
  <c r="N20" i="15" s="1"/>
  <c r="M21" i="15"/>
  <c r="N21" i="15" s="1"/>
  <c r="M22" i="15"/>
  <c r="N22" i="15" s="1"/>
  <c r="M23" i="15"/>
  <c r="N23" i="15" s="1"/>
  <c r="M24" i="15"/>
  <c r="N24" i="15" s="1"/>
  <c r="M25" i="15"/>
  <c r="N25" i="15" s="1"/>
  <c r="M26" i="15"/>
  <c r="N26" i="15" s="1"/>
  <c r="M27" i="15"/>
  <c r="N27" i="15" s="1"/>
  <c r="M28" i="15"/>
  <c r="N28" i="15" s="1"/>
  <c r="M29" i="15"/>
  <c r="N29" i="15" s="1"/>
  <c r="M30" i="15"/>
  <c r="N30" i="15" s="1"/>
  <c r="M31" i="15"/>
  <c r="N31" i="15" s="1"/>
  <c r="M32" i="15"/>
  <c r="N32" i="15" s="1"/>
  <c r="M33" i="15"/>
  <c r="N33" i="15" s="1"/>
  <c r="M34" i="15"/>
  <c r="N34" i="15" s="1"/>
  <c r="M35" i="15"/>
  <c r="N35" i="15" s="1"/>
  <c r="O34" i="15" l="1"/>
  <c r="O32" i="15"/>
  <c r="O30" i="15"/>
  <c r="O28" i="15"/>
  <c r="O26" i="15"/>
  <c r="O24" i="15"/>
  <c r="O22" i="15"/>
  <c r="O21" i="15"/>
  <c r="O18" i="15"/>
  <c r="O16" i="15"/>
  <c r="O14" i="15"/>
  <c r="O12" i="15"/>
  <c r="O10" i="15"/>
  <c r="O35" i="15"/>
  <c r="O33" i="15"/>
  <c r="O31" i="15"/>
  <c r="O29" i="15"/>
  <c r="O27" i="15"/>
  <c r="O25" i="15"/>
  <c r="O23" i="15"/>
  <c r="O17" i="15"/>
  <c r="O15" i="15"/>
  <c r="O13" i="15"/>
  <c r="O11" i="15"/>
  <c r="O9" i="15"/>
  <c r="O20" i="15"/>
  <c r="M8" i="15"/>
  <c r="N8" i="15" s="1"/>
  <c r="N32" i="18"/>
  <c r="O32" i="18" s="1"/>
  <c r="N31" i="18"/>
  <c r="O31" i="18" s="1"/>
  <c r="N30" i="18"/>
  <c r="O30" i="18" s="1"/>
  <c r="N29" i="18"/>
  <c r="O29" i="18" s="1"/>
  <c r="N28" i="18"/>
  <c r="O28" i="18" s="1"/>
  <c r="N27" i="18"/>
  <c r="O27" i="18" s="1"/>
  <c r="N26" i="18"/>
  <c r="O26" i="18" s="1"/>
  <c r="N25" i="18"/>
  <c r="O25" i="18" s="1"/>
  <c r="N24" i="18"/>
  <c r="O24" i="18" s="1"/>
  <c r="N23" i="18"/>
  <c r="O23" i="18" s="1"/>
  <c r="N22" i="18"/>
  <c r="O22" i="18" s="1"/>
  <c r="N21" i="18"/>
  <c r="O21" i="18" s="1"/>
  <c r="N20" i="18"/>
  <c r="O20" i="18" s="1"/>
  <c r="N19" i="18"/>
  <c r="O19" i="18" s="1"/>
  <c r="N18" i="18"/>
  <c r="O18" i="18" s="1"/>
  <c r="N17" i="18"/>
  <c r="O17" i="18" s="1"/>
  <c r="N16" i="18"/>
  <c r="O16" i="18" s="1"/>
  <c r="N15" i="18"/>
  <c r="O15" i="18" s="1"/>
  <c r="N14" i="18"/>
  <c r="O14" i="18" s="1"/>
  <c r="N13" i="18"/>
  <c r="O13" i="18" s="1"/>
  <c r="N12" i="18"/>
  <c r="O12" i="18" s="1"/>
  <c r="N11" i="18"/>
  <c r="O11" i="18" s="1"/>
  <c r="N10" i="18"/>
  <c r="O10" i="18" s="1"/>
  <c r="N9" i="18"/>
  <c r="O9" i="18" s="1"/>
  <c r="N8" i="18"/>
  <c r="O8" i="18" s="1"/>
  <c r="N7" i="18"/>
  <c r="O7" i="18" s="1"/>
  <c r="N6" i="18"/>
  <c r="O6" i="18" s="1"/>
  <c r="N5" i="18"/>
  <c r="O5" i="18" s="1"/>
  <c r="N3" i="16"/>
  <c r="O3" i="16" s="1"/>
  <c r="P3" i="16" s="1"/>
  <c r="O8" i="15" l="1"/>
  <c r="Q3" i="16"/>
</calcChain>
</file>

<file path=xl/sharedStrings.xml><?xml version="1.0" encoding="utf-8"?>
<sst xmlns="http://schemas.openxmlformats.org/spreadsheetml/2006/main" count="951" uniqueCount="266">
  <si>
    <t>Жиры</t>
  </si>
  <si>
    <t>Углеводы</t>
  </si>
  <si>
    <t>Белки</t>
  </si>
  <si>
    <t>Согласовано:</t>
  </si>
  <si>
    <t>Утверждаю:</t>
  </si>
  <si>
    <t>Директор</t>
  </si>
  <si>
    <t>Наименование продуктов</t>
  </si>
  <si>
    <t>Фактически выдано продуктов в нетто по дням в качестве горячих завтраков (всего), г на одного человека/количество питающихся</t>
  </si>
  <si>
    <t>Всего за 10 дней</t>
  </si>
  <si>
    <t>Всего за 1 день</t>
  </si>
  <si>
    <t>Хлеб пшеничный</t>
  </si>
  <si>
    <t>Мука пшеничная</t>
  </si>
  <si>
    <t>Крупы, бобовые</t>
  </si>
  <si>
    <t>Макаронные изделия</t>
  </si>
  <si>
    <t>Картофель</t>
  </si>
  <si>
    <t>Молоко (массовая доля жира 2,5%, 3,2%)</t>
  </si>
  <si>
    <t>Кисломолочные продукты (массовая доля жира 2,5%,3,2 %)</t>
  </si>
  <si>
    <t>Творог (массовая доля жира не более 9%)</t>
  </si>
  <si>
    <t xml:space="preserve">Сыр </t>
  </si>
  <si>
    <t>Сметана(массовая доля жира не более 15%)</t>
  </si>
  <si>
    <t>Масло сливочное</t>
  </si>
  <si>
    <t>Масло растительное</t>
  </si>
  <si>
    <t>Яйцо диетическое</t>
  </si>
  <si>
    <t>Кондитерские изделия</t>
  </si>
  <si>
    <t>Чай</t>
  </si>
  <si>
    <t>Какао (кофейный напиток)</t>
  </si>
  <si>
    <t>Дрожжи хлебопекарные</t>
  </si>
  <si>
    <t>Соль</t>
  </si>
  <si>
    <t>Отклонение от нормы в % (+\-)</t>
  </si>
  <si>
    <t>Отклонение от нормы  по колличеству (+\-)</t>
  </si>
  <si>
    <t>Норма каллорийности за 12 дней по Сан ПиН 2.4.5.2409-2008 года для учащихся старше 11 лет (60 % от нормы)</t>
  </si>
  <si>
    <t xml:space="preserve">Итого за 12 дней </t>
  </si>
  <si>
    <t>Срднее за 12 дней</t>
  </si>
  <si>
    <t>ООО "КШП "Валентина"</t>
  </si>
  <si>
    <t>Список используемой литературы</t>
  </si>
  <si>
    <t>СБР 2011 - Сборник рецептур на продукцию для обучающихся во всех образовательных учреждениях. Москва Дели принт 2011 г.</t>
  </si>
  <si>
    <t>СБР 2001 - Сборник технических нормативов, рецептур блюд и кулинарных изделий для школьных образовательных учреждений, школ-интернатов, детских домов и детских оздоровительных учреждений. Пермь 2001 г.</t>
  </si>
  <si>
    <t>СБР 2004 - Сборник рецептур блюд и кулинарных изделий для предприятий общественного питания при общеобразовательных школах. Москва 2004 г.</t>
  </si>
  <si>
    <t>СБР 2013 - Сборник технологических нормативов, рецептур блюд и кулинарных изделий для школ, школ-интернатов, детских домов, детских оздоровительных учреждений, учреждений профессионального образования, специализированных учреждений профессионального образования, специальных учреждений для несовершеннолетних, нуждающихся в соцеальной реабилитации. Пермь 2013 ООО "Уральский региональный центр питания".</t>
  </si>
  <si>
    <t>Меню - раскладка на выдачу продуктов питания на 15.02.2018 года</t>
  </si>
  <si>
    <t>Количество продуктов питания, подлежащих зпкладке</t>
  </si>
  <si>
    <t>Ед. изм.</t>
  </si>
  <si>
    <t>Хлеб ржаной (ржано-пшеничный)</t>
  </si>
  <si>
    <t>Филе грудки</t>
  </si>
  <si>
    <t>Пискунова В.М. _________________</t>
  </si>
  <si>
    <t>№ рецептуры</t>
  </si>
  <si>
    <t>Прием пищи</t>
  </si>
  <si>
    <t>Энергетическая ценность</t>
  </si>
  <si>
    <t>Наименование блюда</t>
  </si>
  <si>
    <t>Вес блюда</t>
  </si>
  <si>
    <t>Субпродукты (печень, язык, сердце)</t>
  </si>
  <si>
    <t>Примерное меню и пищевая ценность приготовляемых блюд</t>
  </si>
  <si>
    <t>День:</t>
  </si>
  <si>
    <t xml:space="preserve">Возрастная категория: </t>
  </si>
  <si>
    <t>с 7 до 11 лет</t>
  </si>
  <si>
    <t>Итого:</t>
  </si>
  <si>
    <t>479 СБР 2013</t>
  </si>
  <si>
    <t>Завтрак для учащихся с 7 до 11 лет</t>
  </si>
  <si>
    <t xml:space="preserve">Сыр (порциями)                                                                                      </t>
  </si>
  <si>
    <t xml:space="preserve">15 СБР 2011                   </t>
  </si>
  <si>
    <t xml:space="preserve">Яйца вареные                                                                                        </t>
  </si>
  <si>
    <t xml:space="preserve">300 СБР 2013                  </t>
  </si>
  <si>
    <t xml:space="preserve">Чай апельсиновый                                                                                    </t>
  </si>
  <si>
    <t xml:space="preserve">Т.Т.К. № 3                    </t>
  </si>
  <si>
    <t xml:space="preserve">Хлеб пшеничный в\с                                                                                  </t>
  </si>
  <si>
    <t xml:space="preserve">108 СБР 2013                  </t>
  </si>
  <si>
    <t>Завтрак ОВЗ</t>
  </si>
  <si>
    <t>Завтрак ОВЗ дополнительно</t>
  </si>
  <si>
    <t xml:space="preserve">Сдоба обыкновенная                                                                                  </t>
  </si>
  <si>
    <t xml:space="preserve">570 СБР 2013                  </t>
  </si>
  <si>
    <t xml:space="preserve">Чай с сахаром                                                                                       </t>
  </si>
  <si>
    <t xml:space="preserve">493 СБР 2013                  </t>
  </si>
  <si>
    <t>Обед для учащихся с 7 до 11 лет</t>
  </si>
  <si>
    <t xml:space="preserve">76 СБР 2013                   </t>
  </si>
  <si>
    <t>Сметана</t>
  </si>
  <si>
    <t xml:space="preserve">Компот из яблок с лимоном                                                                           </t>
  </si>
  <si>
    <t xml:space="preserve">Хлеб ржаной                                                                                         </t>
  </si>
  <si>
    <t xml:space="preserve">109 СБР 2013                  </t>
  </si>
  <si>
    <t>Обед ОВЗ</t>
  </si>
  <si>
    <t>Обед ОВЗ дополнительно</t>
  </si>
  <si>
    <t xml:space="preserve">Крендель сахарный                                                                                   </t>
  </si>
  <si>
    <t xml:space="preserve">555 СБР 2013                  </t>
  </si>
  <si>
    <t xml:space="preserve">Соки овощные, фруктовые или ягодные                                                                 </t>
  </si>
  <si>
    <t xml:space="preserve">518 СБР 2013                  </t>
  </si>
  <si>
    <t xml:space="preserve">Макаронные изделия отварные                                                                         </t>
  </si>
  <si>
    <t xml:space="preserve">Булочка домашняя                                                                                    </t>
  </si>
  <si>
    <t xml:space="preserve">564 СБР 2013                  </t>
  </si>
  <si>
    <t xml:space="preserve">Рассольник Ленинградский                                                                            </t>
  </si>
  <si>
    <t xml:space="preserve">Тефтели (1 вариант)                                                                                 </t>
  </si>
  <si>
    <t xml:space="preserve">461в1СБР2004                  </t>
  </si>
  <si>
    <t xml:space="preserve">Картофельное пюре                                                                                   </t>
  </si>
  <si>
    <t xml:space="preserve">429 СБР 2013                  </t>
  </si>
  <si>
    <t xml:space="preserve">Чай с лимоном                                                                                       </t>
  </si>
  <si>
    <t xml:space="preserve">494 СБР 2013                  </t>
  </si>
  <si>
    <t xml:space="preserve">Булочка дорожная                                                                                    </t>
  </si>
  <si>
    <t xml:space="preserve">565 СБР 2013                  </t>
  </si>
  <si>
    <t xml:space="preserve">Суп картофельный с бобовыми (1-й вариант)                                                           </t>
  </si>
  <si>
    <t xml:space="preserve">144 СБР 2013                  </t>
  </si>
  <si>
    <t xml:space="preserve">Каша гречневая рассыпчатая                                                                          </t>
  </si>
  <si>
    <t xml:space="preserve">237 СБР 2013                  </t>
  </si>
  <si>
    <t xml:space="preserve">Компот из кураги                                                                                    </t>
  </si>
  <si>
    <t xml:space="preserve">638 СБР 2004                  </t>
  </si>
  <si>
    <t xml:space="preserve">Компот из смеси сухофруктов                                                                         </t>
  </si>
  <si>
    <t xml:space="preserve">508 СБР 2013                  </t>
  </si>
  <si>
    <t xml:space="preserve">"Гребешок" из дрожжевого теста                                                                      </t>
  </si>
  <si>
    <t xml:space="preserve">573 СБР 2013                  </t>
  </si>
  <si>
    <t xml:space="preserve">Молоко кипяченое                                                                                    </t>
  </si>
  <si>
    <t xml:space="preserve">515 СБР 2013                  </t>
  </si>
  <si>
    <t xml:space="preserve">Рагу овощное (3 вариант)                                                                            </t>
  </si>
  <si>
    <t xml:space="preserve">541СБР2004(3в)                </t>
  </si>
  <si>
    <t xml:space="preserve">Кисель из концентрата плодового или ягодного                                                        </t>
  </si>
  <si>
    <t xml:space="preserve">503 СБР 2013                  </t>
  </si>
  <si>
    <t xml:space="preserve">Тефтели (2 вариант)                                                                                 </t>
  </si>
  <si>
    <t xml:space="preserve">462в2СБР2004                  </t>
  </si>
  <si>
    <t xml:space="preserve">291 СБР 2013                  </t>
  </si>
  <si>
    <t xml:space="preserve">Булочка с маком                                                                                     </t>
  </si>
  <si>
    <t xml:space="preserve">772 СБР 2004                  </t>
  </si>
  <si>
    <t xml:space="preserve">Ватрушки с повидлом                                                                                 </t>
  </si>
  <si>
    <t xml:space="preserve">540 СБР 2013                  </t>
  </si>
  <si>
    <t xml:space="preserve">Чай с молоком                                                                                       </t>
  </si>
  <si>
    <t xml:space="preserve">495 СБР 2013                  </t>
  </si>
  <si>
    <t>МОАУ</t>
  </si>
  <si>
    <t>СОШ</t>
  </si>
  <si>
    <t>№</t>
  </si>
  <si>
    <t>"_____"</t>
  </si>
  <si>
    <t>Общество с ограниченной ответственность "Комбинат школьного питания "Валентина"</t>
  </si>
  <si>
    <t xml:space="preserve">Апельсин                                                                                            </t>
  </si>
  <si>
    <t xml:space="preserve">112 СБР 2013                  </t>
  </si>
  <si>
    <t xml:space="preserve">Фруктовый чай с яблоком                                                                             </t>
  </si>
  <si>
    <t xml:space="preserve">Т.Т.К. № 5                    </t>
  </si>
  <si>
    <t xml:space="preserve">Котлеты домашние                                                                                    </t>
  </si>
  <si>
    <t xml:space="preserve">271 СБР 2011                  </t>
  </si>
  <si>
    <t xml:space="preserve">Яблоко                                                                                              </t>
  </si>
  <si>
    <t xml:space="preserve">Сдоба выборгская с повидлом                                                                         </t>
  </si>
  <si>
    <t xml:space="preserve">гост 50763-07                 </t>
  </si>
  <si>
    <t xml:space="preserve">Компот из свежего яблока                                                                            </t>
  </si>
  <si>
    <t xml:space="preserve">631 СБР 2004                  </t>
  </si>
  <si>
    <t xml:space="preserve">Суп картофельный с макаронными изделиями                                                            </t>
  </si>
  <si>
    <t xml:space="preserve">147 СБР 2013                  </t>
  </si>
  <si>
    <t xml:space="preserve">510 СБР 2004                  </t>
  </si>
  <si>
    <t xml:space="preserve">Каша вязкая (гречневая)                                                                             </t>
  </si>
  <si>
    <t>Общество с ограниченной ответственностью "Комбинат школьного питания "Валентина"</t>
  </si>
  <si>
    <t>Директор ООО "КШП "Валентина"                                                                                            В.М.Пискунова</t>
  </si>
  <si>
    <t>Полдник с 7 до 11 лет</t>
  </si>
  <si>
    <t xml:space="preserve">Каша ячневая рассыпчатая                                                                            </t>
  </si>
  <si>
    <t xml:space="preserve">508 СБР 2004                  </t>
  </si>
  <si>
    <t>Овощи (свежие, мороженные, консервированные), включая соленые и квашенные (не более 10% от общего количества овощей), в т.ч. томат-пюре, зелень.</t>
  </si>
  <si>
    <t>Фрукты свежие</t>
  </si>
  <si>
    <t>Сухофрукты</t>
  </si>
  <si>
    <t>Соки плодовоовощные, напитки витаминизированные, в т. ч. инстантные</t>
  </si>
  <si>
    <t>Мясо 1 категории</t>
  </si>
  <si>
    <t>Рыба-филе, в т.ч. филе слабо или малосоленое</t>
  </si>
  <si>
    <t>Сахар (в том числе для приготовления блюд и напитков, в случае использования пищевой продукции промышленного выпуска, содержание сахара, выдача сахара должна быть уменьшенав зависимости от его содержания в используемой готовой продукции)</t>
  </si>
  <si>
    <t>Наименование пищевой продукции или группы пищевой продукции</t>
  </si>
  <si>
    <t>Количество пищевой продукции в нетто по дням в граммах на одного человека</t>
  </si>
  <si>
    <t>Ведомость контроля за рационом питания</t>
  </si>
  <si>
    <t>с</t>
  </si>
  <si>
    <t xml:space="preserve">по </t>
  </si>
  <si>
    <t>Режим питания: трехразовое</t>
  </si>
  <si>
    <t>Возрастная категория: от 7 до 11 лет</t>
  </si>
  <si>
    <t xml:space="preserve">Норма продукции в граммах (нетто) </t>
  </si>
  <si>
    <t>Подпись медицинского работника и дата:</t>
  </si>
  <si>
    <t xml:space="preserve">Рис припущенный                                                                                     </t>
  </si>
  <si>
    <t xml:space="preserve">415 СБР 2013                  </t>
  </si>
  <si>
    <t>1 понедельник</t>
  </si>
  <si>
    <t>1 вторник</t>
  </si>
  <si>
    <t>1 среда</t>
  </si>
  <si>
    <t>1 четверг</t>
  </si>
  <si>
    <t>1 пятница</t>
  </si>
  <si>
    <t>2 понедельник</t>
  </si>
  <si>
    <t>2 вторник</t>
  </si>
  <si>
    <t>2 среда</t>
  </si>
  <si>
    <t>2 четверг</t>
  </si>
  <si>
    <t>2 пятница</t>
  </si>
  <si>
    <t>Отклонение от нормы в % (+/-)</t>
  </si>
  <si>
    <t>"Колобки" мясные с овощами с соусом</t>
  </si>
  <si>
    <t>Т.Т.К. № 23</t>
  </si>
  <si>
    <t xml:space="preserve">Фруктовый чай                                                                                       </t>
  </si>
  <si>
    <t xml:space="preserve">Т.Т.К. № 4                    </t>
  </si>
  <si>
    <t xml:space="preserve">Салат из белокочанной капусты с морковью                                                            </t>
  </si>
  <si>
    <t xml:space="preserve">4 СБР 2013                    </t>
  </si>
  <si>
    <t>Курочка с рисом по-домашнему</t>
  </si>
  <si>
    <t>Т.Т.К. № 16</t>
  </si>
  <si>
    <t>Гуляш из птицы</t>
  </si>
  <si>
    <t>Т.Т.К. № 9</t>
  </si>
  <si>
    <t xml:space="preserve">Суп картофельный с крупой                                                                           </t>
  </si>
  <si>
    <t xml:space="preserve">138 СБР 2004                  </t>
  </si>
  <si>
    <t xml:space="preserve">Салат из белокочанной капусты с морковью и яблоками.                                                </t>
  </si>
  <si>
    <t xml:space="preserve">3 СБР 2013                    </t>
  </si>
  <si>
    <t xml:space="preserve">Рагу из птицы                                                                                       </t>
  </si>
  <si>
    <t xml:space="preserve">407 СБР 2013                  </t>
  </si>
  <si>
    <t xml:space="preserve">Котлеты рубленые из птицы                                                                           </t>
  </si>
  <si>
    <t xml:space="preserve">294 СБР 2011                  </t>
  </si>
  <si>
    <t xml:space="preserve">Чай с вареньем                                                                                      </t>
  </si>
  <si>
    <t xml:space="preserve">Салат из моркови и яблок                                                                            </t>
  </si>
  <si>
    <t xml:space="preserve">9 СБР 2013                    </t>
  </si>
  <si>
    <t xml:space="preserve">Голубцы ленивые                                                                                     </t>
  </si>
  <si>
    <t xml:space="preserve">372 СБР 2013                  </t>
  </si>
  <si>
    <t xml:space="preserve">Вафля                                                                                               </t>
  </si>
  <si>
    <t xml:space="preserve">588 СБР 2013                  </t>
  </si>
  <si>
    <t xml:space="preserve">741 СБР 2004                  </t>
  </si>
  <si>
    <t xml:space="preserve">Салат из свежих помидоров                                                                           </t>
  </si>
  <si>
    <t xml:space="preserve">22 СБР 2013                   </t>
  </si>
  <si>
    <t xml:space="preserve">134 СБР 2013                  </t>
  </si>
  <si>
    <t xml:space="preserve">Капуста тушеная                                                                                     </t>
  </si>
  <si>
    <t xml:space="preserve">423 СБР 2013                  </t>
  </si>
  <si>
    <t xml:space="preserve">509 СБР 2013                  </t>
  </si>
  <si>
    <t xml:space="preserve">Ряженка с сахаром                                                                                   </t>
  </si>
  <si>
    <t xml:space="preserve">516 СБР 2013                  </t>
  </si>
  <si>
    <t xml:space="preserve">Масло (порциями)                                                                                    </t>
  </si>
  <si>
    <t xml:space="preserve">14 СБР 2011                   </t>
  </si>
  <si>
    <t xml:space="preserve">516 СБР 2004                  </t>
  </si>
  <si>
    <t xml:space="preserve">Салат из моркови                                                                                    </t>
  </si>
  <si>
    <t xml:space="preserve">7 СБР 2013                    </t>
  </si>
  <si>
    <t xml:space="preserve">Борщ Сибирский                                                                                      </t>
  </si>
  <si>
    <t xml:space="preserve">111 СБР 2004                  </t>
  </si>
  <si>
    <t xml:space="preserve">Булочка "Веснушка"                                                                                  </t>
  </si>
  <si>
    <t xml:space="preserve">559 СБР 2013                  </t>
  </si>
  <si>
    <t xml:space="preserve">Пряники                                                                                             </t>
  </si>
  <si>
    <t xml:space="preserve">589 СБР 2013                  </t>
  </si>
  <si>
    <t xml:space="preserve">Запеканка рисовая с творогом с молоком сгущенным                                                    </t>
  </si>
  <si>
    <t xml:space="preserve">316 СБР 2013                  </t>
  </si>
  <si>
    <t xml:space="preserve">Бутерброды с сыром                                                                                  </t>
  </si>
  <si>
    <t xml:space="preserve">3 СБР 2004                    </t>
  </si>
  <si>
    <t xml:space="preserve">Каша рисовая вязкая с маслом сливочным и сахаром                                                    </t>
  </si>
  <si>
    <t xml:space="preserve">253 СБР 2013                  </t>
  </si>
  <si>
    <t xml:space="preserve">Салат витаминный                                                                                    </t>
  </si>
  <si>
    <t xml:space="preserve">2 СБР 2013                    </t>
  </si>
  <si>
    <t xml:space="preserve">Свекольник                                                                                          </t>
  </si>
  <si>
    <t xml:space="preserve">131 СБР 2013                  </t>
  </si>
  <si>
    <t xml:space="preserve">Рагу из овощей                                                                                      </t>
  </si>
  <si>
    <t xml:space="preserve">195 СБР 2013                  </t>
  </si>
  <si>
    <t xml:space="preserve">Компот из плодов или ягод сушеных                                                                   </t>
  </si>
  <si>
    <t xml:space="preserve">512 СБР 2013                  </t>
  </si>
  <si>
    <t xml:space="preserve">Салат из белокочанной капусты                                                                       </t>
  </si>
  <si>
    <t xml:space="preserve">1 СБР 2013                    </t>
  </si>
  <si>
    <t xml:space="preserve">Салат из свежих огурцов                                                                             </t>
  </si>
  <si>
    <t xml:space="preserve">17 СБР 2013                   </t>
  </si>
  <si>
    <t xml:space="preserve">Борщ с фасолью и картофелем                                                                         </t>
  </si>
  <si>
    <t xml:space="preserve">116 СБР 2004                  </t>
  </si>
  <si>
    <t xml:space="preserve">Тефтели из говядины с рисом ("ёжики")                                                               </t>
  </si>
  <si>
    <t xml:space="preserve">390 СБР 2013                  </t>
  </si>
  <si>
    <t xml:space="preserve">Картофель жареный из отварного                                                                      </t>
  </si>
  <si>
    <t xml:space="preserve">428 СБР 2013                  </t>
  </si>
  <si>
    <t xml:space="preserve">Винегрет овощной (без лука)                                                                         </t>
  </si>
  <si>
    <t>Гречаники с мясом</t>
  </si>
  <si>
    <t>Т.Т.К. № 17</t>
  </si>
  <si>
    <t xml:space="preserve">Печенье                                                                                             </t>
  </si>
  <si>
    <t xml:space="preserve">590 СБР 2013                  </t>
  </si>
  <si>
    <t xml:space="preserve">Капуста тушеная                                                                                    </t>
  </si>
  <si>
    <t xml:space="preserve">534 СБР 2004                  </t>
  </si>
  <si>
    <t xml:space="preserve">Салат "Летний"                                                                                      </t>
  </si>
  <si>
    <t xml:space="preserve">32 СБР 2013                   </t>
  </si>
  <si>
    <t xml:space="preserve">Суп крестьянский с крупой                                                                           </t>
  </si>
  <si>
    <t xml:space="preserve">154 СБР 2013                  </t>
  </si>
  <si>
    <t xml:space="preserve">Каша рисовая вязкая                                                                                 </t>
  </si>
  <si>
    <t xml:space="preserve">Кофейный напиток с молоком                                                                          </t>
  </si>
  <si>
    <t xml:space="preserve">501 СБР 2013                  </t>
  </si>
  <si>
    <t xml:space="preserve">Суп с макаронными изделиями и картофелем                                                            </t>
  </si>
  <si>
    <t xml:space="preserve">158 СБР 2013                  </t>
  </si>
  <si>
    <t xml:space="preserve">Компот из апельсинов с яблоками                                                                     </t>
  </si>
  <si>
    <t xml:space="preserve">510 СБР 2013                  </t>
  </si>
  <si>
    <t xml:space="preserve">Ряженка                                                                                             </t>
  </si>
  <si>
    <t xml:space="preserve">698 СБР 2004                  </t>
  </si>
  <si>
    <t>сентября</t>
  </si>
  <si>
    <t xml:space="preserve">Примерное 12-ти дневное меню питания учащихся и детей с ограниченными возможностями здоровья, с 7 до 11 лет, для общеобразовательных школ на осенне-зимний и весенне-летний период 2024-2025 учебного года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</si>
</sst>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&quot; &quot;???/???"/>
    <numFmt numFmtId="165" formatCode="0.0"/>
    <numFmt numFmtId="166" formatCode="0.000"/>
  </numFmts>
  <fonts count="18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2"/>
      <color indexed="8"/>
      <name val="Times New Roman"/>
      <family val="1"/>
      <charset val="204"/>
    </font>
    <font>
      <sz val="8"/>
      <name val="Arial"/>
      <family val="2"/>
    </font>
    <font>
      <b/>
      <sz val="10"/>
      <name val="Arial"/>
      <family val="2"/>
      <charset val="1"/>
    </font>
    <font>
      <b/>
      <sz val="8"/>
      <name val="Arial"/>
      <family val="2"/>
      <charset val="1"/>
    </font>
    <font>
      <sz val="36"/>
      <color indexed="8"/>
      <name val="Times New Roman"/>
      <family val="1"/>
      <charset val="204"/>
    </font>
    <font>
      <sz val="3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b/>
      <sz val="12"/>
      <color indexed="59"/>
      <name val="Arial"/>
      <family val="2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1">
    <xf numFmtId="0" fontId="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</cellStyleXfs>
  <cellXfs count="237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1" xfId="0" applyNumberFormat="1" applyFont="1" applyBorder="1" applyAlignment="1">
      <alignment wrapText="1"/>
    </xf>
    <xf numFmtId="0" fontId="3" fillId="0" borderId="1" xfId="0" applyFont="1" applyBorder="1"/>
    <xf numFmtId="0" fontId="0" fillId="0" borderId="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" xfId="0" applyBorder="1"/>
    <xf numFmtId="0" fontId="0" fillId="0" borderId="8" xfId="0" applyBorder="1" applyAlignment="1"/>
    <xf numFmtId="1" fontId="0" fillId="0" borderId="0" xfId="0" applyNumberFormat="1"/>
    <xf numFmtId="0" fontId="3" fillId="0" borderId="1" xfId="0" applyFont="1" applyBorder="1" applyAlignment="1">
      <alignment textRotation="90" wrapText="1"/>
    </xf>
    <xf numFmtId="0" fontId="7" fillId="0" borderId="0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164" fontId="0" fillId="0" borderId="0" xfId="0" applyNumberFormat="1"/>
    <xf numFmtId="0" fontId="3" fillId="0" borderId="1" xfId="0" applyFont="1" applyBorder="1" applyAlignment="1">
      <alignment horizontal="left" wrapText="1"/>
    </xf>
    <xf numFmtId="0" fontId="9" fillId="0" borderId="0" xfId="1"/>
    <xf numFmtId="0" fontId="11" fillId="0" borderId="1" xfId="1" applyNumberFormat="1" applyFont="1" applyBorder="1" applyAlignment="1">
      <alignment horizontal="center" vertical="center" wrapText="1"/>
    </xf>
    <xf numFmtId="165" fontId="9" fillId="0" borderId="1" xfId="1" applyNumberFormat="1" applyFont="1" applyBorder="1" applyAlignment="1">
      <alignment horizontal="right"/>
    </xf>
    <xf numFmtId="2" fontId="9" fillId="0" borderId="1" xfId="1" applyNumberFormat="1" applyFont="1" applyBorder="1" applyAlignment="1">
      <alignment horizontal="right"/>
    </xf>
    <xf numFmtId="1" fontId="9" fillId="0" borderId="1" xfId="1" applyNumberFormat="1" applyFont="1" applyBorder="1" applyAlignment="1">
      <alignment horizontal="right"/>
    </xf>
    <xf numFmtId="0" fontId="9" fillId="0" borderId="1" xfId="1" applyNumberFormat="1" applyFont="1" applyBorder="1" applyAlignment="1">
      <alignment horizontal="right"/>
    </xf>
    <xf numFmtId="0" fontId="9" fillId="0" borderId="0" xfId="2"/>
    <xf numFmtId="0" fontId="11" fillId="0" borderId="1" xfId="2" applyNumberFormat="1" applyFont="1" applyBorder="1" applyAlignment="1">
      <alignment horizontal="center" vertical="center" wrapText="1"/>
    </xf>
    <xf numFmtId="2" fontId="9" fillId="0" borderId="1" xfId="2" applyNumberFormat="1" applyFont="1" applyBorder="1" applyAlignment="1">
      <alignment horizontal="right"/>
    </xf>
    <xf numFmtId="165" fontId="9" fillId="0" borderId="1" xfId="2" applyNumberFormat="1" applyFont="1" applyBorder="1" applyAlignment="1">
      <alignment horizontal="right"/>
    </xf>
    <xf numFmtId="1" fontId="9" fillId="0" borderId="1" xfId="2" applyNumberFormat="1" applyFont="1" applyBorder="1" applyAlignment="1">
      <alignment horizontal="right"/>
    </xf>
    <xf numFmtId="0" fontId="9" fillId="0" borderId="1" xfId="2" applyNumberFormat="1" applyFont="1" applyBorder="1" applyAlignment="1">
      <alignment horizontal="right"/>
    </xf>
    <xf numFmtId="0" fontId="9" fillId="0" borderId="0" xfId="3"/>
    <xf numFmtId="0" fontId="11" fillId="0" borderId="1" xfId="3" applyNumberFormat="1" applyFont="1" applyBorder="1" applyAlignment="1">
      <alignment horizontal="center" vertical="center" wrapText="1"/>
    </xf>
    <xf numFmtId="2" fontId="9" fillId="0" borderId="1" xfId="3" applyNumberFormat="1" applyFont="1" applyBorder="1" applyAlignment="1">
      <alignment horizontal="right"/>
    </xf>
    <xf numFmtId="0" fontId="9" fillId="0" borderId="1" xfId="3" applyNumberFormat="1" applyFont="1" applyBorder="1" applyAlignment="1">
      <alignment horizontal="right"/>
    </xf>
    <xf numFmtId="165" fontId="9" fillId="0" borderId="1" xfId="3" applyNumberFormat="1" applyFont="1" applyBorder="1" applyAlignment="1">
      <alignment horizontal="right"/>
    </xf>
    <xf numFmtId="1" fontId="9" fillId="0" borderId="1" xfId="3" applyNumberFormat="1" applyFont="1" applyBorder="1" applyAlignment="1">
      <alignment horizontal="right"/>
    </xf>
    <xf numFmtId="0" fontId="9" fillId="0" borderId="0" xfId="4"/>
    <xf numFmtId="0" fontId="11" fillId="0" borderId="1" xfId="4" applyNumberFormat="1" applyFont="1" applyBorder="1" applyAlignment="1">
      <alignment horizontal="center" vertical="center" wrapText="1"/>
    </xf>
    <xf numFmtId="0" fontId="9" fillId="0" borderId="1" xfId="4" applyNumberFormat="1" applyFont="1" applyBorder="1" applyAlignment="1">
      <alignment horizontal="right"/>
    </xf>
    <xf numFmtId="1" fontId="9" fillId="0" borderId="1" xfId="4" applyNumberFormat="1" applyFont="1" applyBorder="1" applyAlignment="1">
      <alignment horizontal="right"/>
    </xf>
    <xf numFmtId="2" fontId="9" fillId="0" borderId="1" xfId="4" applyNumberFormat="1" applyFont="1" applyBorder="1" applyAlignment="1">
      <alignment horizontal="right"/>
    </xf>
    <xf numFmtId="165" fontId="9" fillId="0" borderId="1" xfId="4" applyNumberFormat="1" applyFont="1" applyBorder="1" applyAlignment="1">
      <alignment horizontal="right"/>
    </xf>
    <xf numFmtId="0" fontId="9" fillId="0" borderId="0" xfId="5"/>
    <xf numFmtId="0" fontId="11" fillId="0" borderId="1" xfId="5" applyNumberFormat="1" applyFont="1" applyBorder="1" applyAlignment="1">
      <alignment horizontal="center" vertical="center" wrapText="1"/>
    </xf>
    <xf numFmtId="165" fontId="9" fillId="0" borderId="1" xfId="5" applyNumberFormat="1" applyFont="1" applyBorder="1" applyAlignment="1">
      <alignment horizontal="right"/>
    </xf>
    <xf numFmtId="2" fontId="9" fillId="0" borderId="1" xfId="5" applyNumberFormat="1" applyFont="1" applyBorder="1" applyAlignment="1">
      <alignment horizontal="right"/>
    </xf>
    <xf numFmtId="0" fontId="9" fillId="0" borderId="1" xfId="5" applyNumberFormat="1" applyFont="1" applyBorder="1" applyAlignment="1">
      <alignment horizontal="right"/>
    </xf>
    <xf numFmtId="1" fontId="9" fillId="0" borderId="1" xfId="5" applyNumberFormat="1" applyFont="1" applyBorder="1" applyAlignment="1">
      <alignment horizontal="right"/>
    </xf>
    <xf numFmtId="0" fontId="9" fillId="0" borderId="0" xfId="6"/>
    <xf numFmtId="0" fontId="11" fillId="0" borderId="1" xfId="6" applyNumberFormat="1" applyFont="1" applyBorder="1" applyAlignment="1">
      <alignment horizontal="center" vertical="center" wrapText="1"/>
    </xf>
    <xf numFmtId="2" fontId="9" fillId="0" borderId="1" xfId="6" applyNumberFormat="1" applyFont="1" applyBorder="1" applyAlignment="1">
      <alignment horizontal="right"/>
    </xf>
    <xf numFmtId="165" fontId="9" fillId="0" borderId="1" xfId="6" applyNumberFormat="1" applyFont="1" applyBorder="1" applyAlignment="1">
      <alignment horizontal="right"/>
    </xf>
    <xf numFmtId="1" fontId="9" fillId="0" borderId="1" xfId="6" applyNumberFormat="1" applyFont="1" applyBorder="1" applyAlignment="1">
      <alignment horizontal="right"/>
    </xf>
    <xf numFmtId="0" fontId="9" fillId="0" borderId="1" xfId="6" applyNumberFormat="1" applyFont="1" applyBorder="1" applyAlignment="1">
      <alignment horizontal="right"/>
    </xf>
    <xf numFmtId="0" fontId="9" fillId="0" borderId="0" xfId="7"/>
    <xf numFmtId="0" fontId="11" fillId="0" borderId="1" xfId="7" applyNumberFormat="1" applyFont="1" applyBorder="1" applyAlignment="1">
      <alignment horizontal="center" vertical="center" wrapText="1"/>
    </xf>
    <xf numFmtId="165" fontId="9" fillId="0" borderId="1" xfId="7" applyNumberFormat="1" applyFont="1" applyBorder="1" applyAlignment="1">
      <alignment horizontal="right"/>
    </xf>
    <xf numFmtId="2" fontId="9" fillId="0" borderId="1" xfId="7" applyNumberFormat="1" applyFont="1" applyBorder="1" applyAlignment="1">
      <alignment horizontal="right"/>
    </xf>
    <xf numFmtId="1" fontId="9" fillId="0" borderId="1" xfId="7" applyNumberFormat="1" applyFont="1" applyBorder="1" applyAlignment="1">
      <alignment horizontal="right"/>
    </xf>
    <xf numFmtId="0" fontId="9" fillId="0" borderId="1" xfId="7" applyNumberFormat="1" applyFont="1" applyBorder="1" applyAlignment="1">
      <alignment horizontal="right"/>
    </xf>
    <xf numFmtId="0" fontId="9" fillId="0" borderId="0" xfId="8"/>
    <xf numFmtId="0" fontId="11" fillId="0" borderId="1" xfId="8" applyNumberFormat="1" applyFont="1" applyBorder="1" applyAlignment="1">
      <alignment horizontal="center" vertical="center" wrapText="1"/>
    </xf>
    <xf numFmtId="2" fontId="9" fillId="0" borderId="1" xfId="8" applyNumberFormat="1" applyFont="1" applyBorder="1" applyAlignment="1">
      <alignment horizontal="right"/>
    </xf>
    <xf numFmtId="165" fontId="9" fillId="0" borderId="1" xfId="8" applyNumberFormat="1" applyFont="1" applyBorder="1" applyAlignment="1">
      <alignment horizontal="right"/>
    </xf>
    <xf numFmtId="1" fontId="9" fillId="0" borderId="1" xfId="8" applyNumberFormat="1" applyFont="1" applyBorder="1" applyAlignment="1">
      <alignment horizontal="right"/>
    </xf>
    <xf numFmtId="0" fontId="9" fillId="0" borderId="1" xfId="8" applyNumberFormat="1" applyFont="1" applyBorder="1" applyAlignment="1">
      <alignment horizontal="right"/>
    </xf>
    <xf numFmtId="0" fontId="9" fillId="0" borderId="0" xfId="9"/>
    <xf numFmtId="0" fontId="11" fillId="0" borderId="1" xfId="9" applyNumberFormat="1" applyFont="1" applyBorder="1" applyAlignment="1">
      <alignment horizontal="center" vertical="center" wrapText="1"/>
    </xf>
    <xf numFmtId="1" fontId="9" fillId="0" borderId="1" xfId="9" applyNumberFormat="1" applyFont="1" applyBorder="1" applyAlignment="1">
      <alignment horizontal="right"/>
    </xf>
    <xf numFmtId="2" fontId="9" fillId="0" borderId="1" xfId="9" applyNumberFormat="1" applyFont="1" applyBorder="1" applyAlignment="1">
      <alignment horizontal="right"/>
    </xf>
    <xf numFmtId="165" fontId="9" fillId="0" borderId="1" xfId="9" applyNumberFormat="1" applyFont="1" applyBorder="1" applyAlignment="1">
      <alignment horizontal="right"/>
    </xf>
    <xf numFmtId="0" fontId="9" fillId="0" borderId="1" xfId="9" applyNumberFormat="1" applyFont="1" applyBorder="1" applyAlignment="1">
      <alignment horizontal="right"/>
    </xf>
    <xf numFmtId="166" fontId="9" fillId="0" borderId="1" xfId="1" applyNumberFormat="1" applyFont="1" applyBorder="1" applyAlignment="1">
      <alignment horizontal="right"/>
    </xf>
    <xf numFmtId="0" fontId="8" fillId="0" borderId="0" xfId="0" applyFont="1" applyAlignment="1">
      <alignment vertical="top" wrapText="1"/>
    </xf>
    <xf numFmtId="0" fontId="12" fillId="0" borderId="0" xfId="0" applyFont="1"/>
    <xf numFmtId="0" fontId="12" fillId="0" borderId="0" xfId="0" applyFont="1" applyAlignment="1"/>
    <xf numFmtId="0" fontId="12" fillId="0" borderId="0" xfId="0" applyFont="1" applyBorder="1" applyAlignment="1"/>
    <xf numFmtId="0" fontId="12" fillId="0" borderId="0" xfId="0" applyFont="1" applyBorder="1"/>
    <xf numFmtId="0" fontId="14" fillId="0" borderId="0" xfId="0" applyFont="1"/>
    <xf numFmtId="0" fontId="15" fillId="0" borderId="0" xfId="0" applyFont="1"/>
    <xf numFmtId="0" fontId="13" fillId="0" borderId="0" xfId="0" applyFont="1"/>
    <xf numFmtId="0" fontId="3" fillId="0" borderId="1" xfId="0" applyFont="1" applyBorder="1" applyAlignment="1">
      <alignment horizontal="left" wrapText="1"/>
    </xf>
    <xf numFmtId="0" fontId="2" fillId="0" borderId="5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5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5" xfId="0" applyFont="1" applyBorder="1" applyAlignment="1">
      <alignment horizontal="right" wrapText="1"/>
    </xf>
    <xf numFmtId="14" fontId="2" fillId="0" borderId="5" xfId="0" applyNumberFormat="1" applyFont="1" applyBorder="1" applyAlignment="1">
      <alignment horizontal="center" wrapText="1"/>
    </xf>
    <xf numFmtId="0" fontId="2" fillId="0" borderId="9" xfId="0" applyFont="1" applyBorder="1" applyAlignment="1">
      <alignment wrapText="1"/>
    </xf>
    <xf numFmtId="0" fontId="3" fillId="0" borderId="0" xfId="0" applyFont="1"/>
    <xf numFmtId="0" fontId="3" fillId="0" borderId="4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9" fillId="0" borderId="1" xfId="8" applyFont="1" applyBorder="1"/>
    <xf numFmtId="0" fontId="10" fillId="0" borderId="0" xfId="8" applyFont="1"/>
    <xf numFmtId="0" fontId="11" fillId="0" borderId="1" xfId="8" applyNumberFormat="1" applyFont="1" applyBorder="1" applyAlignment="1">
      <alignment horizontal="center" vertical="center"/>
    </xf>
    <xf numFmtId="0" fontId="9" fillId="0" borderId="1" xfId="1" applyFont="1" applyBorder="1"/>
    <xf numFmtId="0" fontId="10" fillId="0" borderId="0" xfId="1" applyFont="1"/>
    <xf numFmtId="0" fontId="11" fillId="0" borderId="1" xfId="1" applyNumberFormat="1" applyFont="1" applyBorder="1" applyAlignment="1">
      <alignment horizontal="center" vertical="center"/>
    </xf>
    <xf numFmtId="0" fontId="9" fillId="0" borderId="1" xfId="9" applyFont="1" applyBorder="1"/>
    <xf numFmtId="0" fontId="10" fillId="0" borderId="0" xfId="9" applyFont="1"/>
    <xf numFmtId="0" fontId="11" fillId="0" borderId="1" xfId="9" applyNumberFormat="1" applyFont="1" applyBorder="1" applyAlignment="1">
      <alignment horizontal="center" vertical="center"/>
    </xf>
    <xf numFmtId="0" fontId="9" fillId="0" borderId="1" xfId="2" applyFont="1" applyBorder="1"/>
    <xf numFmtId="0" fontId="10" fillId="0" borderId="0" xfId="2" applyFont="1"/>
    <xf numFmtId="0" fontId="11" fillId="0" borderId="1" xfId="2" applyNumberFormat="1" applyFont="1" applyBorder="1" applyAlignment="1">
      <alignment horizontal="center" vertical="center"/>
    </xf>
    <xf numFmtId="0" fontId="10" fillId="0" borderId="0" xfId="3" applyFont="1"/>
    <xf numFmtId="0" fontId="9" fillId="0" borderId="1" xfId="3" applyFont="1" applyBorder="1"/>
    <xf numFmtId="0" fontId="11" fillId="0" borderId="1" xfId="3" applyNumberFormat="1" applyFont="1" applyBorder="1" applyAlignment="1">
      <alignment horizontal="center" vertical="center"/>
    </xf>
    <xf numFmtId="0" fontId="9" fillId="0" borderId="1" xfId="4" applyFont="1" applyBorder="1"/>
    <xf numFmtId="0" fontId="10" fillId="0" borderId="0" xfId="4" applyFont="1"/>
    <xf numFmtId="0" fontId="11" fillId="0" borderId="1" xfId="4" applyNumberFormat="1" applyFont="1" applyBorder="1" applyAlignment="1">
      <alignment horizontal="center" vertical="center"/>
    </xf>
    <xf numFmtId="0" fontId="10" fillId="0" borderId="0" xfId="5" applyFont="1"/>
    <xf numFmtId="0" fontId="9" fillId="0" borderId="1" xfId="5" applyFont="1" applyBorder="1"/>
    <xf numFmtId="0" fontId="11" fillId="0" borderId="1" xfId="5" applyNumberFormat="1" applyFont="1" applyBorder="1" applyAlignment="1">
      <alignment horizontal="center" vertical="center"/>
    </xf>
    <xf numFmtId="0" fontId="9" fillId="0" borderId="1" xfId="6" applyFont="1" applyBorder="1"/>
    <xf numFmtId="0" fontId="10" fillId="0" borderId="0" xfId="6" applyFont="1"/>
    <xf numFmtId="0" fontId="11" fillId="0" borderId="1" xfId="6" applyNumberFormat="1" applyFont="1" applyBorder="1" applyAlignment="1">
      <alignment horizontal="center" vertical="center"/>
    </xf>
    <xf numFmtId="0" fontId="10" fillId="0" borderId="0" xfId="7" applyFont="1"/>
    <xf numFmtId="0" fontId="9" fillId="0" borderId="1" xfId="7" applyFont="1" applyBorder="1"/>
    <xf numFmtId="0" fontId="11" fillId="0" borderId="1" xfId="7" applyNumberFormat="1" applyFont="1" applyBorder="1" applyAlignment="1">
      <alignment horizontal="center" vertical="center"/>
    </xf>
    <xf numFmtId="0" fontId="9" fillId="0" borderId="0" xfId="10"/>
    <xf numFmtId="0" fontId="10" fillId="0" borderId="0" xfId="10" applyFont="1"/>
    <xf numFmtId="0" fontId="11" fillId="0" borderId="1" xfId="10" applyNumberFormat="1" applyFont="1" applyBorder="1" applyAlignment="1">
      <alignment horizontal="center" vertical="center"/>
    </xf>
    <xf numFmtId="0" fontId="11" fillId="0" borderId="1" xfId="10" applyNumberFormat="1" applyFont="1" applyBorder="1" applyAlignment="1">
      <alignment horizontal="center" vertical="center" wrapText="1"/>
    </xf>
    <xf numFmtId="0" fontId="9" fillId="0" borderId="1" xfId="10" applyFont="1" applyBorder="1"/>
    <xf numFmtId="1" fontId="9" fillId="0" borderId="1" xfId="10" applyNumberFormat="1" applyFont="1" applyBorder="1" applyAlignment="1">
      <alignment horizontal="right"/>
    </xf>
    <xf numFmtId="165" fontId="9" fillId="0" borderId="1" xfId="10" applyNumberFormat="1" applyFont="1" applyBorder="1" applyAlignment="1">
      <alignment horizontal="right"/>
    </xf>
    <xf numFmtId="0" fontId="9" fillId="0" borderId="1" xfId="10" applyNumberFormat="1" applyFont="1" applyBorder="1" applyAlignment="1">
      <alignment horizontal="right"/>
    </xf>
    <xf numFmtId="2" fontId="9" fillId="0" borderId="1" xfId="10" applyNumberFormat="1" applyFont="1" applyBorder="1" applyAlignment="1">
      <alignment horizontal="right"/>
    </xf>
    <xf numFmtId="0" fontId="8" fillId="0" borderId="0" xfId="0" applyFont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0" fontId="12" fillId="0" borderId="8" xfId="0" applyFont="1" applyBorder="1" applyAlignment="1">
      <alignment horizontal="left"/>
    </xf>
    <xf numFmtId="0" fontId="16" fillId="0" borderId="0" xfId="8" applyNumberFormat="1" applyFont="1" applyAlignment="1">
      <alignment horizontal="center"/>
    </xf>
    <xf numFmtId="0" fontId="10" fillId="0" borderId="0" xfId="8" applyNumberFormat="1" applyFont="1" applyAlignment="1">
      <alignment horizontal="center"/>
    </xf>
    <xf numFmtId="0" fontId="10" fillId="0" borderId="0" xfId="8" applyNumberFormat="1" applyFont="1" applyAlignment="1">
      <alignment horizontal="left"/>
    </xf>
    <xf numFmtId="0" fontId="10" fillId="0" borderId="0" xfId="8" applyFont="1"/>
    <xf numFmtId="0" fontId="11" fillId="0" borderId="1" xfId="8" applyNumberFormat="1" applyFont="1" applyBorder="1" applyAlignment="1">
      <alignment horizontal="center" vertical="center"/>
    </xf>
    <xf numFmtId="0" fontId="9" fillId="0" borderId="1" xfId="8" applyFont="1" applyBorder="1"/>
    <xf numFmtId="0" fontId="10" fillId="0" borderId="0" xfId="8" applyNumberFormat="1" applyFont="1" applyAlignment="1">
      <alignment horizontal="right"/>
    </xf>
    <xf numFmtId="0" fontId="9" fillId="0" borderId="1" xfId="1" applyFont="1" applyBorder="1"/>
    <xf numFmtId="0" fontId="10" fillId="0" borderId="0" xfId="1" applyNumberFormat="1" applyFont="1" applyAlignment="1">
      <alignment horizontal="right"/>
    </xf>
    <xf numFmtId="0" fontId="10" fillId="0" borderId="0" xfId="1" applyFont="1"/>
    <xf numFmtId="0" fontId="16" fillId="0" borderId="0" xfId="1" applyNumberFormat="1" applyFont="1" applyAlignment="1">
      <alignment horizontal="center"/>
    </xf>
    <xf numFmtId="0" fontId="10" fillId="0" borderId="0" xfId="1" applyNumberFormat="1" applyFont="1" applyAlignment="1">
      <alignment horizontal="center"/>
    </xf>
    <xf numFmtId="0" fontId="10" fillId="0" borderId="0" xfId="1" applyNumberFormat="1" applyFont="1" applyAlignment="1">
      <alignment horizontal="left"/>
    </xf>
    <xf numFmtId="0" fontId="11" fillId="0" borderId="1" xfId="1" applyNumberFormat="1" applyFont="1" applyBorder="1" applyAlignment="1">
      <alignment horizontal="center" vertical="center"/>
    </xf>
    <xf numFmtId="0" fontId="9" fillId="0" borderId="1" xfId="9" applyFont="1" applyBorder="1"/>
    <xf numFmtId="0" fontId="10" fillId="0" borderId="0" xfId="9" applyNumberFormat="1" applyFont="1" applyAlignment="1">
      <alignment horizontal="right"/>
    </xf>
    <xf numFmtId="0" fontId="10" fillId="0" borderId="0" xfId="9" applyFont="1"/>
    <xf numFmtId="0" fontId="16" fillId="0" borderId="0" xfId="9" applyNumberFormat="1" applyFont="1" applyAlignment="1">
      <alignment horizontal="center"/>
    </xf>
    <xf numFmtId="0" fontId="10" fillId="0" borderId="0" xfId="9" applyNumberFormat="1" applyFont="1" applyAlignment="1">
      <alignment horizontal="center"/>
    </xf>
    <xf numFmtId="0" fontId="10" fillId="0" borderId="0" xfId="9" applyNumberFormat="1" applyFont="1" applyAlignment="1">
      <alignment horizontal="left"/>
    </xf>
    <xf numFmtId="0" fontId="11" fillId="0" borderId="1" xfId="9" applyNumberFormat="1" applyFont="1" applyBorder="1" applyAlignment="1">
      <alignment horizontal="center" vertical="center"/>
    </xf>
    <xf numFmtId="0" fontId="10" fillId="0" borderId="0" xfId="2" applyNumberFormat="1" applyFont="1" applyAlignment="1">
      <alignment horizontal="right"/>
    </xf>
    <xf numFmtId="0" fontId="9" fillId="0" borderId="1" xfId="2" applyFont="1" applyBorder="1"/>
    <xf numFmtId="0" fontId="10" fillId="0" borderId="0" xfId="2" applyFont="1"/>
    <xf numFmtId="0" fontId="16" fillId="0" borderId="0" xfId="2" applyNumberFormat="1" applyFont="1" applyAlignment="1">
      <alignment horizontal="center"/>
    </xf>
    <xf numFmtId="0" fontId="10" fillId="0" borderId="0" xfId="2" applyNumberFormat="1" applyFont="1" applyAlignment="1">
      <alignment horizontal="center"/>
    </xf>
    <xf numFmtId="0" fontId="10" fillId="0" borderId="0" xfId="2" applyNumberFormat="1" applyFont="1" applyAlignment="1">
      <alignment horizontal="left"/>
    </xf>
    <xf numFmtId="0" fontId="11" fillId="0" borderId="1" xfId="2" applyNumberFormat="1" applyFont="1" applyBorder="1" applyAlignment="1">
      <alignment horizontal="center" vertical="center"/>
    </xf>
    <xf numFmtId="0" fontId="10" fillId="0" borderId="0" xfId="3" applyNumberFormat="1" applyFont="1" applyAlignment="1">
      <alignment horizontal="right"/>
    </xf>
    <xf numFmtId="0" fontId="10" fillId="0" borderId="0" xfId="3" applyFont="1"/>
    <xf numFmtId="0" fontId="9" fillId="0" borderId="1" xfId="3" applyFont="1" applyBorder="1"/>
    <xf numFmtId="0" fontId="16" fillId="0" borderId="0" xfId="3" applyNumberFormat="1" applyFont="1" applyAlignment="1">
      <alignment horizontal="center"/>
    </xf>
    <xf numFmtId="0" fontId="10" fillId="0" borderId="0" xfId="3" applyNumberFormat="1" applyFont="1" applyAlignment="1">
      <alignment horizontal="center"/>
    </xf>
    <xf numFmtId="0" fontId="10" fillId="0" borderId="0" xfId="3" applyNumberFormat="1" applyFont="1" applyAlignment="1">
      <alignment horizontal="left"/>
    </xf>
    <xf numFmtId="0" fontId="11" fillId="0" borderId="1" xfId="3" applyNumberFormat="1" applyFont="1" applyBorder="1" applyAlignment="1">
      <alignment horizontal="center" vertical="center"/>
    </xf>
    <xf numFmtId="0" fontId="10" fillId="0" borderId="0" xfId="10" applyNumberFormat="1" applyFont="1" applyAlignment="1">
      <alignment horizontal="right"/>
    </xf>
    <xf numFmtId="0" fontId="10" fillId="0" borderId="0" xfId="10" applyFont="1"/>
    <xf numFmtId="0" fontId="9" fillId="0" borderId="1" xfId="10" applyFont="1" applyBorder="1"/>
    <xf numFmtId="0" fontId="16" fillId="0" borderId="0" xfId="10" applyNumberFormat="1" applyFont="1" applyAlignment="1">
      <alignment horizontal="center"/>
    </xf>
    <xf numFmtId="0" fontId="10" fillId="0" borderId="0" xfId="10" applyNumberFormat="1" applyFont="1" applyAlignment="1">
      <alignment horizontal="center"/>
    </xf>
    <xf numFmtId="0" fontId="10" fillId="0" borderId="0" xfId="10" applyNumberFormat="1" applyFont="1" applyAlignment="1">
      <alignment horizontal="left"/>
    </xf>
    <xf numFmtId="0" fontId="11" fillId="0" borderId="1" xfId="10" applyNumberFormat="1" applyFont="1" applyBorder="1" applyAlignment="1">
      <alignment horizontal="center" vertical="center"/>
    </xf>
    <xf numFmtId="0" fontId="9" fillId="0" borderId="1" xfId="4" applyFont="1" applyBorder="1"/>
    <xf numFmtId="0" fontId="10" fillId="0" borderId="0" xfId="4" applyNumberFormat="1" applyFont="1" applyAlignment="1">
      <alignment horizontal="right"/>
    </xf>
    <xf numFmtId="0" fontId="10" fillId="0" borderId="0" xfId="4" applyFont="1"/>
    <xf numFmtId="0" fontId="16" fillId="0" borderId="0" xfId="4" applyNumberFormat="1" applyFont="1" applyAlignment="1">
      <alignment horizontal="center"/>
    </xf>
    <xf numFmtId="0" fontId="10" fillId="0" borderId="0" xfId="4" applyNumberFormat="1" applyFont="1" applyAlignment="1">
      <alignment horizontal="center"/>
    </xf>
    <xf numFmtId="0" fontId="10" fillId="0" borderId="0" xfId="4" applyNumberFormat="1" applyFont="1" applyAlignment="1">
      <alignment horizontal="left"/>
    </xf>
    <xf numFmtId="0" fontId="11" fillId="0" borderId="1" xfId="4" applyNumberFormat="1" applyFont="1" applyBorder="1" applyAlignment="1">
      <alignment horizontal="center" vertical="center"/>
    </xf>
    <xf numFmtId="0" fontId="10" fillId="0" borderId="0" xfId="5" applyNumberFormat="1" applyFont="1" applyAlignment="1">
      <alignment horizontal="right"/>
    </xf>
    <xf numFmtId="0" fontId="10" fillId="0" borderId="0" xfId="5" applyFont="1"/>
    <xf numFmtId="0" fontId="9" fillId="0" borderId="1" xfId="5" applyFont="1" applyBorder="1"/>
    <xf numFmtId="0" fontId="16" fillId="0" borderId="0" xfId="5" applyNumberFormat="1" applyFont="1" applyAlignment="1">
      <alignment horizontal="center"/>
    </xf>
    <xf numFmtId="0" fontId="10" fillId="0" borderId="0" xfId="5" applyNumberFormat="1" applyFont="1" applyAlignment="1">
      <alignment horizontal="center"/>
    </xf>
    <xf numFmtId="0" fontId="10" fillId="0" borderId="0" xfId="5" applyNumberFormat="1" applyFont="1" applyAlignment="1">
      <alignment horizontal="left"/>
    </xf>
    <xf numFmtId="0" fontId="11" fillId="0" borderId="1" xfId="5" applyNumberFormat="1" applyFont="1" applyBorder="1" applyAlignment="1">
      <alignment horizontal="center" vertical="center"/>
    </xf>
    <xf numFmtId="0" fontId="9" fillId="0" borderId="1" xfId="6" applyFont="1" applyBorder="1"/>
    <xf numFmtId="0" fontId="10" fillId="0" borderId="0" xfId="6" applyNumberFormat="1" applyFont="1" applyAlignment="1">
      <alignment horizontal="right"/>
    </xf>
    <xf numFmtId="0" fontId="10" fillId="0" borderId="0" xfId="6" applyFont="1"/>
    <xf numFmtId="0" fontId="9" fillId="0" borderId="1" xfId="7" applyFont="1" applyBorder="1"/>
    <xf numFmtId="0" fontId="10" fillId="0" borderId="0" xfId="7" applyNumberFormat="1" applyFont="1" applyAlignment="1">
      <alignment horizontal="right"/>
    </xf>
    <xf numFmtId="0" fontId="16" fillId="0" borderId="0" xfId="6" applyNumberFormat="1" applyFont="1" applyAlignment="1">
      <alignment horizontal="center"/>
    </xf>
    <xf numFmtId="0" fontId="10" fillId="0" borderId="0" xfId="6" applyNumberFormat="1" applyFont="1" applyAlignment="1">
      <alignment horizontal="center"/>
    </xf>
    <xf numFmtId="0" fontId="10" fillId="0" borderId="0" xfId="6" applyNumberFormat="1" applyFont="1" applyAlignment="1">
      <alignment horizontal="left"/>
    </xf>
    <xf numFmtId="0" fontId="11" fillId="0" borderId="1" xfId="6" applyNumberFormat="1" applyFont="1" applyBorder="1" applyAlignment="1">
      <alignment horizontal="center" vertical="center"/>
    </xf>
    <xf numFmtId="0" fontId="10" fillId="0" borderId="0" xfId="7" applyFont="1"/>
    <xf numFmtId="0" fontId="16" fillId="0" borderId="0" xfId="7" applyNumberFormat="1" applyFont="1" applyAlignment="1">
      <alignment horizontal="center"/>
    </xf>
    <xf numFmtId="0" fontId="10" fillId="0" borderId="0" xfId="7" applyNumberFormat="1" applyFont="1" applyAlignment="1">
      <alignment horizontal="center"/>
    </xf>
    <xf numFmtId="0" fontId="10" fillId="0" borderId="0" xfId="7" applyNumberFormat="1" applyFont="1" applyAlignment="1">
      <alignment horizontal="left"/>
    </xf>
    <xf numFmtId="0" fontId="11" fillId="0" borderId="1" xfId="7" applyNumberFormat="1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7" fillId="0" borderId="8" xfId="0" applyFont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17" fillId="0" borderId="5" xfId="0" applyFont="1" applyBorder="1" applyAlignment="1">
      <alignment horizontal="center"/>
    </xf>
    <xf numFmtId="14" fontId="2" fillId="0" borderId="5" xfId="0" applyNumberFormat="1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3" xfId="0" applyFont="1" applyBorder="1" applyAlignment="1">
      <alignment horizontal="center" textRotation="90" wrapText="1"/>
    </xf>
    <xf numFmtId="0" fontId="3" fillId="0" borderId="13" xfId="0" applyFont="1" applyBorder="1" applyAlignment="1">
      <alignment horizontal="center" textRotation="90" wrapText="1"/>
    </xf>
    <xf numFmtId="0" fontId="3" fillId="0" borderId="2" xfId="0" applyFont="1" applyBorder="1" applyAlignment="1">
      <alignment horizontal="center" textRotation="90" wrapText="1"/>
    </xf>
    <xf numFmtId="166" fontId="9" fillId="0" borderId="1" xfId="6" applyNumberFormat="1" applyFont="1" applyBorder="1" applyAlignment="1">
      <alignment horizontal="right"/>
    </xf>
    <xf numFmtId="166" fontId="9" fillId="0" borderId="1" xfId="7" applyNumberFormat="1" applyFont="1" applyBorder="1" applyAlignment="1">
      <alignment horizontal="right"/>
    </xf>
  </cellXfs>
  <cellStyles count="11">
    <cellStyle name="Обычный" xfId="0" builtinId="0"/>
    <cellStyle name="Обычный_1 день" xfId="8"/>
    <cellStyle name="Обычный_10 день" xfId="7"/>
    <cellStyle name="Обычный_2 день" xfId="1"/>
    <cellStyle name="Обычный_3 день" xfId="9"/>
    <cellStyle name="Обычный_4 день" xfId="2"/>
    <cellStyle name="Обычный_5 день" xfId="3"/>
    <cellStyle name="Обычный_6 день" xfId="10"/>
    <cellStyle name="Обычный_7 день" xfId="4"/>
    <cellStyle name="Обычный_8 день" xfId="5"/>
    <cellStyle name="Обычный_9 день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L110"/>
  <sheetViews>
    <sheetView tabSelected="1" view="pageBreakPreview" zoomScale="50" zoomScaleSheetLayoutView="50" workbookViewId="0">
      <selection activeCell="B29" sqref="B29:BL76"/>
    </sheetView>
  </sheetViews>
  <sheetFormatPr defaultRowHeight="15" x14ac:dyDescent="0.25"/>
  <cols>
    <col min="2" max="2" width="13.85546875" customWidth="1"/>
    <col min="3" max="3" width="10.7109375" customWidth="1"/>
    <col min="5" max="5" width="12.140625" customWidth="1"/>
    <col min="8" max="8" width="11.7109375" customWidth="1"/>
    <col min="9" max="9" width="11.28515625" customWidth="1"/>
    <col min="11" max="11" width="14.28515625" customWidth="1"/>
    <col min="13" max="13" width="8" customWidth="1"/>
    <col min="14" max="14" width="12.140625" customWidth="1"/>
    <col min="15" max="15" width="12.42578125" customWidth="1"/>
    <col min="17" max="17" width="12.5703125" customWidth="1"/>
  </cols>
  <sheetData>
    <row r="4" spans="1:46" x14ac:dyDescent="0.25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</row>
    <row r="5" spans="1:46" x14ac:dyDescent="0.25">
      <c r="A5" s="76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/>
      <c r="AT5" s="76"/>
    </row>
    <row r="6" spans="1:46" x14ac:dyDescent="0.25">
      <c r="A6" s="76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6"/>
      <c r="AE6" s="76"/>
      <c r="AF6" s="76"/>
      <c r="AG6" s="76"/>
      <c r="AH6" s="76"/>
      <c r="AI6" s="76"/>
      <c r="AJ6" s="76"/>
      <c r="AK6" s="76"/>
      <c r="AL6" s="76"/>
      <c r="AM6" s="76"/>
      <c r="AN6" s="76"/>
      <c r="AO6" s="76"/>
      <c r="AP6" s="76"/>
      <c r="AQ6" s="76"/>
      <c r="AR6" s="76"/>
      <c r="AS6" s="76"/>
      <c r="AT6" s="76"/>
    </row>
    <row r="7" spans="1:46" ht="45.75" x14ac:dyDescent="0.65">
      <c r="A7" s="77"/>
      <c r="B7" s="131" t="s">
        <v>3</v>
      </c>
      <c r="C7" s="131"/>
      <c r="D7" s="131"/>
      <c r="E7" s="131"/>
      <c r="F7" s="131"/>
      <c r="G7" s="131"/>
      <c r="H7" s="131"/>
      <c r="I7" s="131"/>
      <c r="J7" s="131"/>
      <c r="K7" s="131"/>
      <c r="L7" s="72"/>
      <c r="M7" s="72"/>
      <c r="N7" s="73"/>
      <c r="O7" s="73"/>
      <c r="P7" s="73"/>
      <c r="Q7" s="73"/>
      <c r="R7" s="73"/>
      <c r="S7" s="73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131" t="s">
        <v>4</v>
      </c>
      <c r="AF7" s="131"/>
      <c r="AG7" s="131"/>
      <c r="AH7" s="131"/>
      <c r="AI7" s="131"/>
      <c r="AJ7" s="131"/>
      <c r="AK7" s="131"/>
      <c r="AL7" s="131"/>
      <c r="AM7" s="131"/>
      <c r="AN7" s="131"/>
      <c r="AO7" s="131"/>
      <c r="AP7" s="131"/>
      <c r="AQ7" s="78"/>
      <c r="AR7" s="78"/>
      <c r="AS7" s="78"/>
      <c r="AT7" s="76"/>
    </row>
    <row r="8" spans="1:46" ht="45.75" x14ac:dyDescent="0.65">
      <c r="A8" s="77"/>
      <c r="B8" s="131" t="s">
        <v>5</v>
      </c>
      <c r="C8" s="131"/>
      <c r="D8" s="131"/>
      <c r="E8" s="131"/>
      <c r="F8" s="131"/>
      <c r="G8" s="131"/>
      <c r="H8" s="131"/>
      <c r="I8" s="131"/>
      <c r="J8" s="131"/>
      <c r="K8" s="131"/>
      <c r="L8" s="72"/>
      <c r="M8" s="72"/>
      <c r="N8" s="73"/>
      <c r="O8" s="73"/>
      <c r="P8" s="73"/>
      <c r="Q8" s="73"/>
      <c r="R8" s="73"/>
      <c r="S8" s="73"/>
      <c r="T8" s="78"/>
      <c r="U8" s="78"/>
      <c r="V8" s="78"/>
      <c r="W8" s="78"/>
      <c r="X8" s="78"/>
      <c r="Y8" s="78"/>
      <c r="Z8" s="78"/>
      <c r="AA8" s="78"/>
      <c r="AB8" s="78"/>
      <c r="AC8" s="78"/>
      <c r="AD8" s="78"/>
      <c r="AE8" s="131" t="s">
        <v>5</v>
      </c>
      <c r="AF8" s="131"/>
      <c r="AG8" s="131"/>
      <c r="AH8" s="131"/>
      <c r="AI8" s="131"/>
      <c r="AJ8" s="131"/>
      <c r="AK8" s="131"/>
      <c r="AL8" s="131"/>
      <c r="AM8" s="131"/>
      <c r="AN8" s="131"/>
      <c r="AO8" s="131"/>
      <c r="AP8" s="131"/>
      <c r="AQ8" s="78"/>
      <c r="AR8" s="78"/>
      <c r="AS8" s="78"/>
      <c r="AT8" s="76"/>
    </row>
    <row r="9" spans="1:46" ht="45.75" x14ac:dyDescent="0.65">
      <c r="A9" s="77"/>
      <c r="B9" s="133" t="s">
        <v>121</v>
      </c>
      <c r="C9" s="133"/>
      <c r="D9" s="133"/>
      <c r="E9" s="131" t="s">
        <v>122</v>
      </c>
      <c r="F9" s="131"/>
      <c r="G9" s="72" t="s">
        <v>123</v>
      </c>
      <c r="H9" s="134"/>
      <c r="I9" s="134"/>
      <c r="J9" s="134"/>
      <c r="K9" s="134"/>
      <c r="L9" s="72"/>
      <c r="M9" s="72"/>
      <c r="N9" s="73"/>
      <c r="O9" s="73"/>
      <c r="P9" s="73"/>
      <c r="Q9" s="73"/>
      <c r="R9" s="73"/>
      <c r="S9" s="73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131" t="s">
        <v>33</v>
      </c>
      <c r="AF9" s="131"/>
      <c r="AG9" s="131"/>
      <c r="AH9" s="131"/>
      <c r="AI9" s="131"/>
      <c r="AJ9" s="131"/>
      <c r="AK9" s="131"/>
      <c r="AL9" s="131"/>
      <c r="AM9" s="131"/>
      <c r="AN9" s="131"/>
      <c r="AO9" s="131"/>
      <c r="AP9" s="131"/>
      <c r="AQ9" s="78"/>
      <c r="AR9" s="78"/>
      <c r="AS9" s="78"/>
      <c r="AT9" s="76"/>
    </row>
    <row r="10" spans="1:46" ht="45.75" x14ac:dyDescent="0.65">
      <c r="A10" s="77"/>
      <c r="B10" s="74"/>
      <c r="C10" s="74"/>
      <c r="D10" s="129"/>
      <c r="E10" s="129"/>
      <c r="F10" s="129"/>
      <c r="G10" s="72"/>
      <c r="H10" s="131"/>
      <c r="I10" s="131"/>
      <c r="J10" s="131"/>
      <c r="K10" s="131"/>
      <c r="L10" s="72"/>
      <c r="M10" s="72"/>
      <c r="N10" s="73"/>
      <c r="O10" s="73"/>
      <c r="P10" s="73"/>
      <c r="Q10" s="73"/>
      <c r="R10" s="73"/>
      <c r="S10" s="73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131" t="s">
        <v>44</v>
      </c>
      <c r="AF10" s="131"/>
      <c r="AG10" s="131"/>
      <c r="AH10" s="131"/>
      <c r="AI10" s="131"/>
      <c r="AJ10" s="131"/>
      <c r="AK10" s="131"/>
      <c r="AL10" s="131"/>
      <c r="AM10" s="131"/>
      <c r="AN10" s="131"/>
      <c r="AO10" s="131"/>
      <c r="AP10" s="131"/>
      <c r="AQ10" s="78"/>
      <c r="AR10" s="78"/>
      <c r="AS10" s="78"/>
      <c r="AT10" s="76"/>
    </row>
    <row r="11" spans="1:46" ht="45.75" x14ac:dyDescent="0.65">
      <c r="A11" s="77"/>
      <c r="B11" s="130" t="s">
        <v>124</v>
      </c>
      <c r="C11" s="130"/>
      <c r="D11" s="128"/>
      <c r="E11" s="128"/>
      <c r="F11" s="128"/>
      <c r="G11" s="128"/>
      <c r="H11" s="128"/>
      <c r="I11" s="128"/>
      <c r="J11" s="129">
        <v>2024</v>
      </c>
      <c r="K11" s="129"/>
      <c r="L11" s="72"/>
      <c r="M11" s="72"/>
      <c r="N11" s="73"/>
      <c r="O11" s="73"/>
      <c r="P11" s="73"/>
      <c r="Q11" s="73"/>
      <c r="R11" s="73"/>
      <c r="S11" s="73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128">
        <v>2</v>
      </c>
      <c r="AF11" s="128"/>
      <c r="AG11" s="128"/>
      <c r="AH11" s="129" t="s">
        <v>264</v>
      </c>
      <c r="AI11" s="129"/>
      <c r="AJ11" s="129"/>
      <c r="AK11" s="129"/>
      <c r="AL11" s="129"/>
      <c r="AM11" s="132">
        <v>2024</v>
      </c>
      <c r="AN11" s="132"/>
      <c r="AO11" s="132"/>
      <c r="AP11" s="132"/>
      <c r="AQ11" s="78"/>
      <c r="AR11" s="78"/>
      <c r="AS11" s="78"/>
      <c r="AT11" s="76"/>
    </row>
    <row r="12" spans="1:46" ht="45.75" x14ac:dyDescent="0.65">
      <c r="A12" s="76"/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78"/>
      <c r="AT12" s="76"/>
    </row>
    <row r="13" spans="1:46" ht="45.75" x14ac:dyDescent="0.65">
      <c r="A13" s="76"/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8"/>
      <c r="AL13" s="78"/>
      <c r="AM13" s="78"/>
      <c r="AN13" s="78"/>
      <c r="AO13" s="78"/>
      <c r="AP13" s="78"/>
      <c r="AQ13" s="78"/>
      <c r="AR13" s="78"/>
      <c r="AS13" s="78"/>
      <c r="AT13" s="76"/>
    </row>
    <row r="14" spans="1:46" ht="45.75" x14ac:dyDescent="0.65">
      <c r="A14" s="76"/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  <c r="AJ14" s="78"/>
      <c r="AK14" s="78"/>
      <c r="AL14" s="78"/>
      <c r="AM14" s="78"/>
      <c r="AN14" s="78"/>
      <c r="AO14" s="78"/>
      <c r="AP14" s="78"/>
      <c r="AQ14" s="78"/>
      <c r="AR14" s="78"/>
      <c r="AS14" s="78"/>
      <c r="AT14" s="76"/>
    </row>
    <row r="15" spans="1:46" ht="45.75" x14ac:dyDescent="0.65">
      <c r="A15" s="76"/>
      <c r="B15" s="72"/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  <c r="AJ15" s="78"/>
      <c r="AK15" s="78"/>
      <c r="AL15" s="78"/>
      <c r="AM15" s="78"/>
      <c r="AN15" s="78"/>
      <c r="AO15" s="78"/>
      <c r="AP15" s="78"/>
      <c r="AQ15" s="78"/>
      <c r="AR15" s="78"/>
      <c r="AS15" s="78"/>
      <c r="AT15" s="76"/>
    </row>
    <row r="16" spans="1:46" ht="45.75" x14ac:dyDescent="0.65">
      <c r="A16" s="76"/>
      <c r="B16" s="72"/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  <c r="AJ16" s="78"/>
      <c r="AK16" s="78"/>
      <c r="AL16" s="78"/>
      <c r="AM16" s="78"/>
      <c r="AN16" s="78"/>
      <c r="AO16" s="78"/>
      <c r="AP16" s="78"/>
      <c r="AQ16" s="78"/>
      <c r="AR16" s="78"/>
      <c r="AS16" s="78"/>
      <c r="AT16" s="76"/>
    </row>
    <row r="17" spans="1:64" ht="45.75" x14ac:dyDescent="0.65">
      <c r="A17" s="76"/>
      <c r="B17" s="72"/>
      <c r="C17" s="72"/>
      <c r="D17" s="72"/>
      <c r="E17" s="75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78"/>
      <c r="AE17" s="78"/>
      <c r="AF17" s="78"/>
      <c r="AG17" s="78"/>
      <c r="AH17" s="78"/>
      <c r="AI17" s="78"/>
      <c r="AJ17" s="78"/>
      <c r="AK17" s="78"/>
      <c r="AL17" s="78"/>
      <c r="AM17" s="78"/>
      <c r="AN17" s="78"/>
      <c r="AO17" s="78"/>
      <c r="AP17" s="78"/>
      <c r="AQ17" s="78"/>
      <c r="AR17" s="78"/>
      <c r="AS17" s="78"/>
      <c r="AT17" s="76"/>
    </row>
    <row r="18" spans="1:64" ht="45.75" x14ac:dyDescent="0.65">
      <c r="A18" s="76"/>
      <c r="B18" s="72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6"/>
    </row>
    <row r="19" spans="1:64" ht="45.75" x14ac:dyDescent="0.65">
      <c r="A19" s="76"/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6"/>
    </row>
    <row r="20" spans="1:64" ht="45.75" x14ac:dyDescent="0.65">
      <c r="A20" s="76"/>
      <c r="B20" s="72"/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  <c r="AC20" s="78"/>
      <c r="AD20" s="78"/>
      <c r="AE20" s="78"/>
      <c r="AF20" s="78"/>
      <c r="AG20" s="78"/>
      <c r="AH20" s="78"/>
      <c r="AI20" s="78"/>
      <c r="AJ20" s="78"/>
      <c r="AK20" s="78"/>
      <c r="AL20" s="78"/>
      <c r="AM20" s="78"/>
      <c r="AN20" s="78"/>
      <c r="AO20" s="78"/>
      <c r="AP20" s="78"/>
      <c r="AQ20" s="78"/>
      <c r="AR20" s="78"/>
      <c r="AS20" s="78"/>
      <c r="AT20" s="76"/>
    </row>
    <row r="21" spans="1:64" ht="45.75" x14ac:dyDescent="0.65">
      <c r="A21" s="76"/>
      <c r="B21" s="72"/>
      <c r="C21" s="72"/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  <c r="AJ21" s="78"/>
      <c r="AK21" s="78"/>
      <c r="AL21" s="78"/>
      <c r="AM21" s="78"/>
      <c r="AN21" s="78"/>
      <c r="AO21" s="78"/>
      <c r="AP21" s="78"/>
      <c r="AQ21" s="78"/>
      <c r="AR21" s="78"/>
      <c r="AS21" s="78"/>
      <c r="AT21" s="76"/>
    </row>
    <row r="22" spans="1:64" ht="45.75" x14ac:dyDescent="0.65">
      <c r="A22" s="76"/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S22" s="78"/>
      <c r="AT22" s="76"/>
    </row>
    <row r="23" spans="1:64" ht="45.75" x14ac:dyDescent="0.65">
      <c r="A23" s="76"/>
      <c r="B23" s="72"/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M23" s="78"/>
      <c r="AN23" s="78"/>
      <c r="AO23" s="78"/>
      <c r="AP23" s="78"/>
      <c r="AQ23" s="78"/>
      <c r="AR23" s="78"/>
      <c r="AS23" s="78"/>
      <c r="AT23" s="76"/>
    </row>
    <row r="24" spans="1:64" ht="45.75" x14ac:dyDescent="0.65">
      <c r="A24" s="76"/>
      <c r="B24" s="72"/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  <c r="AS24" s="78"/>
      <c r="AT24" s="76"/>
    </row>
    <row r="25" spans="1:64" ht="45.75" x14ac:dyDescent="0.65">
      <c r="A25" s="76"/>
      <c r="B25" s="72"/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8"/>
      <c r="AK25" s="78"/>
      <c r="AL25" s="78"/>
      <c r="AM25" s="78"/>
      <c r="AN25" s="78"/>
      <c r="AO25" s="78"/>
      <c r="AP25" s="78"/>
      <c r="AQ25" s="78"/>
      <c r="AR25" s="78"/>
      <c r="AS25" s="78"/>
      <c r="AT25" s="76"/>
    </row>
    <row r="26" spans="1:64" ht="45.75" x14ac:dyDescent="0.65">
      <c r="A26" s="76"/>
      <c r="B26" s="72"/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8"/>
      <c r="S26" s="78"/>
      <c r="T26" s="78"/>
      <c r="U26" s="78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78"/>
      <c r="AG26" s="78"/>
      <c r="AH26" s="78"/>
      <c r="AI26" s="78"/>
      <c r="AJ26" s="78"/>
      <c r="AK26" s="78"/>
      <c r="AL26" s="78"/>
      <c r="AM26" s="78"/>
      <c r="AN26" s="78"/>
      <c r="AO26" s="78"/>
      <c r="AP26" s="78"/>
      <c r="AQ26" s="78"/>
      <c r="AR26" s="78"/>
      <c r="AS26" s="78"/>
      <c r="AT26" s="76"/>
    </row>
    <row r="27" spans="1:64" ht="45.75" x14ac:dyDescent="0.65">
      <c r="A27" s="76"/>
      <c r="B27" s="72"/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78"/>
      <c r="AG27" s="78"/>
      <c r="AH27" s="78"/>
      <c r="AI27" s="78"/>
      <c r="AJ27" s="78"/>
      <c r="AK27" s="78"/>
      <c r="AL27" s="78"/>
      <c r="AM27" s="78"/>
      <c r="AN27" s="78"/>
      <c r="AO27" s="78"/>
      <c r="AP27" s="78"/>
      <c r="AQ27" s="78"/>
      <c r="AR27" s="78"/>
      <c r="AS27" s="78"/>
      <c r="AT27" s="76"/>
    </row>
    <row r="28" spans="1:64" ht="45.75" x14ac:dyDescent="0.65">
      <c r="A28" s="76"/>
      <c r="B28" s="72"/>
      <c r="C28" s="72"/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  <c r="AJ28" s="78"/>
      <c r="AK28" s="78"/>
      <c r="AL28" s="78"/>
      <c r="AM28" s="78"/>
      <c r="AN28" s="78"/>
      <c r="AO28" s="78"/>
      <c r="AP28" s="78"/>
      <c r="AQ28" s="78"/>
      <c r="AR28" s="78"/>
      <c r="AS28" s="78"/>
      <c r="AT28" s="76"/>
    </row>
    <row r="29" spans="1:64" ht="15" customHeight="1" x14ac:dyDescent="0.25">
      <c r="A29" s="76"/>
      <c r="B29" s="127" t="s">
        <v>265</v>
      </c>
      <c r="C29" s="127"/>
      <c r="D29" s="127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27"/>
      <c r="AC29" s="127"/>
      <c r="AD29" s="127"/>
      <c r="AE29" s="127"/>
      <c r="AF29" s="127"/>
      <c r="AG29" s="127"/>
      <c r="AH29" s="127"/>
      <c r="AI29" s="127"/>
      <c r="AJ29" s="127"/>
      <c r="AK29" s="127"/>
      <c r="AL29" s="127"/>
      <c r="AM29" s="127"/>
      <c r="AN29" s="127"/>
      <c r="AO29" s="127"/>
      <c r="AP29" s="127"/>
      <c r="AQ29" s="127"/>
      <c r="AR29" s="127"/>
      <c r="AS29" s="127"/>
      <c r="AT29" s="127"/>
      <c r="AU29" s="127"/>
      <c r="AV29" s="127"/>
      <c r="AW29" s="127"/>
      <c r="AX29" s="127"/>
      <c r="AY29" s="127"/>
      <c r="AZ29" s="127"/>
      <c r="BA29" s="127"/>
      <c r="BB29" s="127"/>
      <c r="BC29" s="127"/>
      <c r="BD29" s="127"/>
      <c r="BE29" s="127"/>
      <c r="BF29" s="127"/>
      <c r="BG29" s="127"/>
      <c r="BH29" s="127"/>
      <c r="BI29" s="127"/>
      <c r="BJ29" s="127"/>
      <c r="BK29" s="127"/>
      <c r="BL29" s="127"/>
    </row>
    <row r="30" spans="1:64" ht="15" customHeight="1" x14ac:dyDescent="0.25">
      <c r="A30" s="76"/>
      <c r="B30" s="127"/>
      <c r="C30" s="127"/>
      <c r="D30" s="127"/>
      <c r="E30" s="127"/>
      <c r="F30" s="127"/>
      <c r="G30" s="127"/>
      <c r="H30" s="127"/>
      <c r="I30" s="127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27"/>
      <c r="AC30" s="127"/>
      <c r="AD30" s="127"/>
      <c r="AE30" s="127"/>
      <c r="AF30" s="127"/>
      <c r="AG30" s="127"/>
      <c r="AH30" s="127"/>
      <c r="AI30" s="127"/>
      <c r="AJ30" s="127"/>
      <c r="AK30" s="127"/>
      <c r="AL30" s="127"/>
      <c r="AM30" s="127"/>
      <c r="AN30" s="127"/>
      <c r="AO30" s="127"/>
      <c r="AP30" s="127"/>
      <c r="AQ30" s="127"/>
      <c r="AR30" s="127"/>
      <c r="AS30" s="127"/>
      <c r="AT30" s="127"/>
      <c r="AU30" s="127"/>
      <c r="AV30" s="127"/>
      <c r="AW30" s="127"/>
      <c r="AX30" s="127"/>
      <c r="AY30" s="127"/>
      <c r="AZ30" s="127"/>
      <c r="BA30" s="127"/>
      <c r="BB30" s="127"/>
      <c r="BC30" s="127"/>
      <c r="BD30" s="127"/>
      <c r="BE30" s="127"/>
      <c r="BF30" s="127"/>
      <c r="BG30" s="127"/>
      <c r="BH30" s="127"/>
      <c r="BI30" s="127"/>
      <c r="BJ30" s="127"/>
      <c r="BK30" s="127"/>
      <c r="BL30" s="127"/>
    </row>
    <row r="31" spans="1:64" ht="15" customHeight="1" x14ac:dyDescent="0.25">
      <c r="A31" s="76"/>
      <c r="B31" s="127"/>
      <c r="C31" s="127"/>
      <c r="D31" s="127"/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27"/>
      <c r="AC31" s="127"/>
      <c r="AD31" s="127"/>
      <c r="AE31" s="127"/>
      <c r="AF31" s="127"/>
      <c r="AG31" s="127"/>
      <c r="AH31" s="127"/>
      <c r="AI31" s="127"/>
      <c r="AJ31" s="127"/>
      <c r="AK31" s="127"/>
      <c r="AL31" s="127"/>
      <c r="AM31" s="127"/>
      <c r="AN31" s="127"/>
      <c r="AO31" s="127"/>
      <c r="AP31" s="127"/>
      <c r="AQ31" s="127"/>
      <c r="AR31" s="127"/>
      <c r="AS31" s="127"/>
      <c r="AT31" s="127"/>
      <c r="AU31" s="127"/>
      <c r="AV31" s="127"/>
      <c r="AW31" s="127"/>
      <c r="AX31" s="127"/>
      <c r="AY31" s="127"/>
      <c r="AZ31" s="127"/>
      <c r="BA31" s="127"/>
      <c r="BB31" s="127"/>
      <c r="BC31" s="127"/>
      <c r="BD31" s="127"/>
      <c r="BE31" s="127"/>
      <c r="BF31" s="127"/>
      <c r="BG31" s="127"/>
      <c r="BH31" s="127"/>
      <c r="BI31" s="127"/>
      <c r="BJ31" s="127"/>
      <c r="BK31" s="127"/>
      <c r="BL31" s="127"/>
    </row>
    <row r="32" spans="1:64" ht="15" customHeight="1" x14ac:dyDescent="0.25">
      <c r="A32" s="76"/>
      <c r="B32" s="127"/>
      <c r="C32" s="127"/>
      <c r="D32" s="127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27"/>
      <c r="AC32" s="127"/>
      <c r="AD32" s="127"/>
      <c r="AE32" s="127"/>
      <c r="AF32" s="127"/>
      <c r="AG32" s="127"/>
      <c r="AH32" s="127"/>
      <c r="AI32" s="127"/>
      <c r="AJ32" s="127"/>
      <c r="AK32" s="127"/>
      <c r="AL32" s="127"/>
      <c r="AM32" s="127"/>
      <c r="AN32" s="127"/>
      <c r="AO32" s="127"/>
      <c r="AP32" s="127"/>
      <c r="AQ32" s="127"/>
      <c r="AR32" s="127"/>
      <c r="AS32" s="127"/>
      <c r="AT32" s="127"/>
      <c r="AU32" s="127"/>
      <c r="AV32" s="127"/>
      <c r="AW32" s="127"/>
      <c r="AX32" s="127"/>
      <c r="AY32" s="127"/>
      <c r="AZ32" s="127"/>
      <c r="BA32" s="127"/>
      <c r="BB32" s="127"/>
      <c r="BC32" s="127"/>
      <c r="BD32" s="127"/>
      <c r="BE32" s="127"/>
      <c r="BF32" s="127"/>
      <c r="BG32" s="127"/>
      <c r="BH32" s="127"/>
      <c r="BI32" s="127"/>
      <c r="BJ32" s="127"/>
      <c r="BK32" s="127"/>
      <c r="BL32" s="127"/>
    </row>
    <row r="33" spans="1:64" ht="15" customHeight="1" x14ac:dyDescent="0.25">
      <c r="A33" s="76"/>
      <c r="B33" s="127"/>
      <c r="C33" s="127"/>
      <c r="D33" s="127"/>
      <c r="E33" s="127"/>
      <c r="F33" s="127"/>
      <c r="G33" s="127"/>
      <c r="H33" s="127"/>
      <c r="I33" s="127"/>
      <c r="J33" s="127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27"/>
      <c r="AC33" s="127"/>
      <c r="AD33" s="127"/>
      <c r="AE33" s="127"/>
      <c r="AF33" s="127"/>
      <c r="AG33" s="127"/>
      <c r="AH33" s="127"/>
      <c r="AI33" s="127"/>
      <c r="AJ33" s="127"/>
      <c r="AK33" s="127"/>
      <c r="AL33" s="127"/>
      <c r="AM33" s="127"/>
      <c r="AN33" s="127"/>
      <c r="AO33" s="127"/>
      <c r="AP33" s="127"/>
      <c r="AQ33" s="127"/>
      <c r="AR33" s="127"/>
      <c r="AS33" s="127"/>
      <c r="AT33" s="127"/>
      <c r="AU33" s="127"/>
      <c r="AV33" s="127"/>
      <c r="AW33" s="127"/>
      <c r="AX33" s="127"/>
      <c r="AY33" s="127"/>
      <c r="AZ33" s="127"/>
      <c r="BA33" s="127"/>
      <c r="BB33" s="127"/>
      <c r="BC33" s="127"/>
      <c r="BD33" s="127"/>
      <c r="BE33" s="127"/>
      <c r="BF33" s="127"/>
      <c r="BG33" s="127"/>
      <c r="BH33" s="127"/>
      <c r="BI33" s="127"/>
      <c r="BJ33" s="127"/>
      <c r="BK33" s="127"/>
      <c r="BL33" s="127"/>
    </row>
    <row r="34" spans="1:64" ht="15" customHeight="1" x14ac:dyDescent="0.25">
      <c r="A34" s="76"/>
      <c r="B34" s="127"/>
      <c r="C34" s="127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27"/>
      <c r="AC34" s="127"/>
      <c r="AD34" s="127"/>
      <c r="AE34" s="127"/>
      <c r="AF34" s="127"/>
      <c r="AG34" s="127"/>
      <c r="AH34" s="127"/>
      <c r="AI34" s="127"/>
      <c r="AJ34" s="127"/>
      <c r="AK34" s="127"/>
      <c r="AL34" s="127"/>
      <c r="AM34" s="127"/>
      <c r="AN34" s="127"/>
      <c r="AO34" s="127"/>
      <c r="AP34" s="127"/>
      <c r="AQ34" s="127"/>
      <c r="AR34" s="127"/>
      <c r="AS34" s="127"/>
      <c r="AT34" s="127"/>
      <c r="AU34" s="127"/>
      <c r="AV34" s="127"/>
      <c r="AW34" s="127"/>
      <c r="AX34" s="127"/>
      <c r="AY34" s="127"/>
      <c r="AZ34" s="127"/>
      <c r="BA34" s="127"/>
      <c r="BB34" s="127"/>
      <c r="BC34" s="127"/>
      <c r="BD34" s="127"/>
      <c r="BE34" s="127"/>
      <c r="BF34" s="127"/>
      <c r="BG34" s="127"/>
      <c r="BH34" s="127"/>
      <c r="BI34" s="127"/>
      <c r="BJ34" s="127"/>
      <c r="BK34" s="127"/>
      <c r="BL34" s="127"/>
    </row>
    <row r="35" spans="1:64" ht="15" customHeight="1" x14ac:dyDescent="0.25">
      <c r="A35" s="76"/>
      <c r="B35" s="127"/>
      <c r="C35" s="127"/>
      <c r="D35" s="127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27"/>
      <c r="AC35" s="127"/>
      <c r="AD35" s="127"/>
      <c r="AE35" s="127"/>
      <c r="AF35" s="127"/>
      <c r="AG35" s="127"/>
      <c r="AH35" s="127"/>
      <c r="AI35" s="127"/>
      <c r="AJ35" s="127"/>
      <c r="AK35" s="127"/>
      <c r="AL35" s="127"/>
      <c r="AM35" s="127"/>
      <c r="AN35" s="127"/>
      <c r="AO35" s="127"/>
      <c r="AP35" s="127"/>
      <c r="AQ35" s="127"/>
      <c r="AR35" s="127"/>
      <c r="AS35" s="127"/>
      <c r="AT35" s="127"/>
      <c r="AU35" s="127"/>
      <c r="AV35" s="127"/>
      <c r="AW35" s="127"/>
      <c r="AX35" s="127"/>
      <c r="AY35" s="127"/>
      <c r="AZ35" s="127"/>
      <c r="BA35" s="127"/>
      <c r="BB35" s="127"/>
      <c r="BC35" s="127"/>
      <c r="BD35" s="127"/>
      <c r="BE35" s="127"/>
      <c r="BF35" s="127"/>
      <c r="BG35" s="127"/>
      <c r="BH35" s="127"/>
      <c r="BI35" s="127"/>
      <c r="BJ35" s="127"/>
      <c r="BK35" s="127"/>
      <c r="BL35" s="127"/>
    </row>
    <row r="36" spans="1:64" ht="15" customHeight="1" x14ac:dyDescent="0.25">
      <c r="A36" s="76"/>
      <c r="B36" s="127"/>
      <c r="C36" s="127"/>
      <c r="D36" s="127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27"/>
      <c r="AC36" s="127"/>
      <c r="AD36" s="127"/>
      <c r="AE36" s="127"/>
      <c r="AF36" s="127"/>
      <c r="AG36" s="127"/>
      <c r="AH36" s="127"/>
      <c r="AI36" s="127"/>
      <c r="AJ36" s="127"/>
      <c r="AK36" s="127"/>
      <c r="AL36" s="127"/>
      <c r="AM36" s="127"/>
      <c r="AN36" s="127"/>
      <c r="AO36" s="127"/>
      <c r="AP36" s="127"/>
      <c r="AQ36" s="127"/>
      <c r="AR36" s="127"/>
      <c r="AS36" s="127"/>
      <c r="AT36" s="127"/>
      <c r="AU36" s="127"/>
      <c r="AV36" s="127"/>
      <c r="AW36" s="127"/>
      <c r="AX36" s="127"/>
      <c r="AY36" s="127"/>
      <c r="AZ36" s="127"/>
      <c r="BA36" s="127"/>
      <c r="BB36" s="127"/>
      <c r="BC36" s="127"/>
      <c r="BD36" s="127"/>
      <c r="BE36" s="127"/>
      <c r="BF36" s="127"/>
      <c r="BG36" s="127"/>
      <c r="BH36" s="127"/>
      <c r="BI36" s="127"/>
      <c r="BJ36" s="127"/>
      <c r="BK36" s="127"/>
      <c r="BL36" s="127"/>
    </row>
    <row r="37" spans="1:64" ht="15" customHeight="1" x14ac:dyDescent="0.25">
      <c r="A37" s="76"/>
      <c r="B37" s="127"/>
      <c r="C37" s="127"/>
      <c r="D37" s="127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27"/>
      <c r="AC37" s="127"/>
      <c r="AD37" s="127"/>
      <c r="AE37" s="127"/>
      <c r="AF37" s="127"/>
      <c r="AG37" s="127"/>
      <c r="AH37" s="127"/>
      <c r="AI37" s="127"/>
      <c r="AJ37" s="127"/>
      <c r="AK37" s="127"/>
      <c r="AL37" s="127"/>
      <c r="AM37" s="127"/>
      <c r="AN37" s="127"/>
      <c r="AO37" s="127"/>
      <c r="AP37" s="127"/>
      <c r="AQ37" s="127"/>
      <c r="AR37" s="127"/>
      <c r="AS37" s="127"/>
      <c r="AT37" s="127"/>
      <c r="AU37" s="127"/>
      <c r="AV37" s="127"/>
      <c r="AW37" s="127"/>
      <c r="AX37" s="127"/>
      <c r="AY37" s="127"/>
      <c r="AZ37" s="127"/>
      <c r="BA37" s="127"/>
      <c r="BB37" s="127"/>
      <c r="BC37" s="127"/>
      <c r="BD37" s="127"/>
      <c r="BE37" s="127"/>
      <c r="BF37" s="127"/>
      <c r="BG37" s="127"/>
      <c r="BH37" s="127"/>
      <c r="BI37" s="127"/>
      <c r="BJ37" s="127"/>
      <c r="BK37" s="127"/>
      <c r="BL37" s="127"/>
    </row>
    <row r="38" spans="1:64" ht="15" customHeight="1" x14ac:dyDescent="0.25">
      <c r="A38" s="76"/>
      <c r="B38" s="127"/>
      <c r="C38" s="127"/>
      <c r="D38" s="127"/>
      <c r="E38" s="127"/>
      <c r="F38" s="127"/>
      <c r="G38" s="127"/>
      <c r="H38" s="127"/>
      <c r="I38" s="127"/>
      <c r="J38" s="127"/>
      <c r="K38" s="127"/>
      <c r="L38" s="127"/>
      <c r="M38" s="127"/>
      <c r="N38" s="127"/>
      <c r="O38" s="127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27"/>
      <c r="AC38" s="127"/>
      <c r="AD38" s="127"/>
      <c r="AE38" s="127"/>
      <c r="AF38" s="127"/>
      <c r="AG38" s="127"/>
      <c r="AH38" s="127"/>
      <c r="AI38" s="127"/>
      <c r="AJ38" s="127"/>
      <c r="AK38" s="127"/>
      <c r="AL38" s="127"/>
      <c r="AM38" s="127"/>
      <c r="AN38" s="127"/>
      <c r="AO38" s="127"/>
      <c r="AP38" s="127"/>
      <c r="AQ38" s="127"/>
      <c r="AR38" s="127"/>
      <c r="AS38" s="127"/>
      <c r="AT38" s="127"/>
      <c r="AU38" s="127"/>
      <c r="AV38" s="127"/>
      <c r="AW38" s="127"/>
      <c r="AX38" s="127"/>
      <c r="AY38" s="127"/>
      <c r="AZ38" s="127"/>
      <c r="BA38" s="127"/>
      <c r="BB38" s="127"/>
      <c r="BC38" s="127"/>
      <c r="BD38" s="127"/>
      <c r="BE38" s="127"/>
      <c r="BF38" s="127"/>
      <c r="BG38" s="127"/>
      <c r="BH38" s="127"/>
      <c r="BI38" s="127"/>
      <c r="BJ38" s="127"/>
      <c r="BK38" s="127"/>
      <c r="BL38" s="127"/>
    </row>
    <row r="39" spans="1:64" ht="15" customHeight="1" x14ac:dyDescent="0.25">
      <c r="A39" s="76"/>
      <c r="B39" s="127"/>
      <c r="C39" s="127"/>
      <c r="D39" s="127"/>
      <c r="E39" s="127"/>
      <c r="F39" s="127"/>
      <c r="G39" s="127"/>
      <c r="H39" s="127"/>
      <c r="I39" s="127"/>
      <c r="J39" s="127"/>
      <c r="K39" s="127"/>
      <c r="L39" s="127"/>
      <c r="M39" s="127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27"/>
      <c r="AC39" s="127"/>
      <c r="AD39" s="127"/>
      <c r="AE39" s="127"/>
      <c r="AF39" s="127"/>
      <c r="AG39" s="127"/>
      <c r="AH39" s="127"/>
      <c r="AI39" s="127"/>
      <c r="AJ39" s="127"/>
      <c r="AK39" s="127"/>
      <c r="AL39" s="127"/>
      <c r="AM39" s="127"/>
      <c r="AN39" s="127"/>
      <c r="AO39" s="127"/>
      <c r="AP39" s="127"/>
      <c r="AQ39" s="127"/>
      <c r="AR39" s="127"/>
      <c r="AS39" s="127"/>
      <c r="AT39" s="127"/>
      <c r="AU39" s="127"/>
      <c r="AV39" s="127"/>
      <c r="AW39" s="127"/>
      <c r="AX39" s="127"/>
      <c r="AY39" s="127"/>
      <c r="AZ39" s="127"/>
      <c r="BA39" s="127"/>
      <c r="BB39" s="127"/>
      <c r="BC39" s="127"/>
      <c r="BD39" s="127"/>
      <c r="BE39" s="127"/>
      <c r="BF39" s="127"/>
      <c r="BG39" s="127"/>
      <c r="BH39" s="127"/>
      <c r="BI39" s="127"/>
      <c r="BJ39" s="127"/>
      <c r="BK39" s="127"/>
      <c r="BL39" s="127"/>
    </row>
    <row r="40" spans="1:64" ht="15" customHeight="1" x14ac:dyDescent="0.25">
      <c r="A40" s="76"/>
      <c r="B40" s="127"/>
      <c r="C40" s="127"/>
      <c r="D40" s="127"/>
      <c r="E40" s="127"/>
      <c r="F40" s="127"/>
      <c r="G40" s="127"/>
      <c r="H40" s="127"/>
      <c r="I40" s="127"/>
      <c r="J40" s="127"/>
      <c r="K40" s="127"/>
      <c r="L40" s="127"/>
      <c r="M40" s="127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27"/>
      <c r="AC40" s="127"/>
      <c r="AD40" s="127"/>
      <c r="AE40" s="127"/>
      <c r="AF40" s="127"/>
      <c r="AG40" s="127"/>
      <c r="AH40" s="127"/>
      <c r="AI40" s="127"/>
      <c r="AJ40" s="127"/>
      <c r="AK40" s="127"/>
      <c r="AL40" s="127"/>
      <c r="AM40" s="127"/>
      <c r="AN40" s="127"/>
      <c r="AO40" s="127"/>
      <c r="AP40" s="127"/>
      <c r="AQ40" s="127"/>
      <c r="AR40" s="127"/>
      <c r="AS40" s="127"/>
      <c r="AT40" s="127"/>
      <c r="AU40" s="127"/>
      <c r="AV40" s="127"/>
      <c r="AW40" s="127"/>
      <c r="AX40" s="127"/>
      <c r="AY40" s="127"/>
      <c r="AZ40" s="127"/>
      <c r="BA40" s="127"/>
      <c r="BB40" s="127"/>
      <c r="BC40" s="127"/>
      <c r="BD40" s="127"/>
      <c r="BE40" s="127"/>
      <c r="BF40" s="127"/>
      <c r="BG40" s="127"/>
      <c r="BH40" s="127"/>
      <c r="BI40" s="127"/>
      <c r="BJ40" s="127"/>
      <c r="BK40" s="127"/>
      <c r="BL40" s="127"/>
    </row>
    <row r="41" spans="1:64" ht="15" customHeight="1" x14ac:dyDescent="0.25">
      <c r="A41" s="76"/>
      <c r="B41" s="127"/>
      <c r="C41" s="127"/>
      <c r="D41" s="127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27"/>
      <c r="AC41" s="127"/>
      <c r="AD41" s="127"/>
      <c r="AE41" s="127"/>
      <c r="AF41" s="127"/>
      <c r="AG41" s="127"/>
      <c r="AH41" s="127"/>
      <c r="AI41" s="127"/>
      <c r="AJ41" s="127"/>
      <c r="AK41" s="127"/>
      <c r="AL41" s="127"/>
      <c r="AM41" s="127"/>
      <c r="AN41" s="127"/>
      <c r="AO41" s="127"/>
      <c r="AP41" s="127"/>
      <c r="AQ41" s="127"/>
      <c r="AR41" s="127"/>
      <c r="AS41" s="127"/>
      <c r="AT41" s="127"/>
      <c r="AU41" s="127"/>
      <c r="AV41" s="127"/>
      <c r="AW41" s="127"/>
      <c r="AX41" s="127"/>
      <c r="AY41" s="127"/>
      <c r="AZ41" s="127"/>
      <c r="BA41" s="127"/>
      <c r="BB41" s="127"/>
      <c r="BC41" s="127"/>
      <c r="BD41" s="127"/>
      <c r="BE41" s="127"/>
      <c r="BF41" s="127"/>
      <c r="BG41" s="127"/>
      <c r="BH41" s="127"/>
      <c r="BI41" s="127"/>
      <c r="BJ41" s="127"/>
      <c r="BK41" s="127"/>
      <c r="BL41" s="127"/>
    </row>
    <row r="42" spans="1:64" ht="15" customHeight="1" x14ac:dyDescent="0.25">
      <c r="A42" s="76"/>
      <c r="B42" s="127"/>
      <c r="C42" s="127"/>
      <c r="D42" s="127"/>
      <c r="E42" s="127"/>
      <c r="F42" s="127"/>
      <c r="G42" s="127"/>
      <c r="H42" s="127"/>
      <c r="I42" s="127"/>
      <c r="J42" s="127"/>
      <c r="K42" s="127"/>
      <c r="L42" s="127"/>
      <c r="M42" s="127"/>
      <c r="N42" s="127"/>
      <c r="O42" s="127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27"/>
      <c r="AC42" s="127"/>
      <c r="AD42" s="127"/>
      <c r="AE42" s="127"/>
      <c r="AF42" s="127"/>
      <c r="AG42" s="127"/>
      <c r="AH42" s="127"/>
      <c r="AI42" s="127"/>
      <c r="AJ42" s="127"/>
      <c r="AK42" s="127"/>
      <c r="AL42" s="127"/>
      <c r="AM42" s="127"/>
      <c r="AN42" s="127"/>
      <c r="AO42" s="127"/>
      <c r="AP42" s="127"/>
      <c r="AQ42" s="127"/>
      <c r="AR42" s="127"/>
      <c r="AS42" s="127"/>
      <c r="AT42" s="127"/>
      <c r="AU42" s="127"/>
      <c r="AV42" s="127"/>
      <c r="AW42" s="127"/>
      <c r="AX42" s="127"/>
      <c r="AY42" s="127"/>
      <c r="AZ42" s="127"/>
      <c r="BA42" s="127"/>
      <c r="BB42" s="127"/>
      <c r="BC42" s="127"/>
      <c r="BD42" s="127"/>
      <c r="BE42" s="127"/>
      <c r="BF42" s="127"/>
      <c r="BG42" s="127"/>
      <c r="BH42" s="127"/>
      <c r="BI42" s="127"/>
      <c r="BJ42" s="127"/>
      <c r="BK42" s="127"/>
      <c r="BL42" s="127"/>
    </row>
    <row r="43" spans="1:64" ht="15" customHeight="1" x14ac:dyDescent="0.25">
      <c r="A43" s="76"/>
      <c r="B43" s="127"/>
      <c r="C43" s="127"/>
      <c r="D43" s="127"/>
      <c r="E43" s="127"/>
      <c r="F43" s="127"/>
      <c r="G43" s="127"/>
      <c r="H43" s="127"/>
      <c r="I43" s="127"/>
      <c r="J43" s="127"/>
      <c r="K43" s="127"/>
      <c r="L43" s="127"/>
      <c r="M43" s="127"/>
      <c r="N43" s="127"/>
      <c r="O43" s="127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27"/>
      <c r="AA43" s="127"/>
      <c r="AB43" s="127"/>
      <c r="AC43" s="127"/>
      <c r="AD43" s="127"/>
      <c r="AE43" s="127"/>
      <c r="AF43" s="127"/>
      <c r="AG43" s="127"/>
      <c r="AH43" s="127"/>
      <c r="AI43" s="127"/>
      <c r="AJ43" s="127"/>
      <c r="AK43" s="127"/>
      <c r="AL43" s="127"/>
      <c r="AM43" s="127"/>
      <c r="AN43" s="127"/>
      <c r="AO43" s="127"/>
      <c r="AP43" s="127"/>
      <c r="AQ43" s="127"/>
      <c r="AR43" s="127"/>
      <c r="AS43" s="127"/>
      <c r="AT43" s="127"/>
      <c r="AU43" s="127"/>
      <c r="AV43" s="127"/>
      <c r="AW43" s="127"/>
      <c r="AX43" s="127"/>
      <c r="AY43" s="127"/>
      <c r="AZ43" s="127"/>
      <c r="BA43" s="127"/>
      <c r="BB43" s="127"/>
      <c r="BC43" s="127"/>
      <c r="BD43" s="127"/>
      <c r="BE43" s="127"/>
      <c r="BF43" s="127"/>
      <c r="BG43" s="127"/>
      <c r="BH43" s="127"/>
      <c r="BI43" s="127"/>
      <c r="BJ43" s="127"/>
      <c r="BK43" s="127"/>
      <c r="BL43" s="127"/>
    </row>
    <row r="44" spans="1:64" ht="15" customHeight="1" x14ac:dyDescent="0.25">
      <c r="A44" s="76"/>
      <c r="B44" s="127"/>
      <c r="C44" s="127"/>
      <c r="D44" s="127"/>
      <c r="E44" s="127"/>
      <c r="F44" s="127"/>
      <c r="G44" s="127"/>
      <c r="H44" s="127"/>
      <c r="I44" s="127"/>
      <c r="J44" s="127"/>
      <c r="K44" s="127"/>
      <c r="L44" s="127"/>
      <c r="M44" s="127"/>
      <c r="N44" s="127"/>
      <c r="O44" s="127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127"/>
      <c r="AA44" s="127"/>
      <c r="AB44" s="127"/>
      <c r="AC44" s="127"/>
      <c r="AD44" s="127"/>
      <c r="AE44" s="127"/>
      <c r="AF44" s="127"/>
      <c r="AG44" s="127"/>
      <c r="AH44" s="127"/>
      <c r="AI44" s="127"/>
      <c r="AJ44" s="127"/>
      <c r="AK44" s="127"/>
      <c r="AL44" s="127"/>
      <c r="AM44" s="127"/>
      <c r="AN44" s="127"/>
      <c r="AO44" s="127"/>
      <c r="AP44" s="127"/>
      <c r="AQ44" s="127"/>
      <c r="AR44" s="127"/>
      <c r="AS44" s="127"/>
      <c r="AT44" s="127"/>
      <c r="AU44" s="127"/>
      <c r="AV44" s="127"/>
      <c r="AW44" s="127"/>
      <c r="AX44" s="127"/>
      <c r="AY44" s="127"/>
      <c r="AZ44" s="127"/>
      <c r="BA44" s="127"/>
      <c r="BB44" s="127"/>
      <c r="BC44" s="127"/>
      <c r="BD44" s="127"/>
      <c r="BE44" s="127"/>
      <c r="BF44" s="127"/>
      <c r="BG44" s="127"/>
      <c r="BH44" s="127"/>
      <c r="BI44" s="127"/>
      <c r="BJ44" s="127"/>
      <c r="BK44" s="127"/>
      <c r="BL44" s="127"/>
    </row>
    <row r="45" spans="1:64" ht="15" customHeight="1" x14ac:dyDescent="0.25">
      <c r="A45" s="76"/>
      <c r="B45" s="127"/>
      <c r="C45" s="127"/>
      <c r="D45" s="127"/>
      <c r="E45" s="127"/>
      <c r="F45" s="127"/>
      <c r="G45" s="127"/>
      <c r="H45" s="127"/>
      <c r="I45" s="127"/>
      <c r="J45" s="127"/>
      <c r="K45" s="127"/>
      <c r="L45" s="127"/>
      <c r="M45" s="127"/>
      <c r="N45" s="127"/>
      <c r="O45" s="127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127"/>
      <c r="AA45" s="127"/>
      <c r="AB45" s="127"/>
      <c r="AC45" s="127"/>
      <c r="AD45" s="127"/>
      <c r="AE45" s="127"/>
      <c r="AF45" s="127"/>
      <c r="AG45" s="127"/>
      <c r="AH45" s="127"/>
      <c r="AI45" s="127"/>
      <c r="AJ45" s="127"/>
      <c r="AK45" s="127"/>
      <c r="AL45" s="127"/>
      <c r="AM45" s="127"/>
      <c r="AN45" s="127"/>
      <c r="AO45" s="127"/>
      <c r="AP45" s="127"/>
      <c r="AQ45" s="127"/>
      <c r="AR45" s="127"/>
      <c r="AS45" s="127"/>
      <c r="AT45" s="127"/>
      <c r="AU45" s="127"/>
      <c r="AV45" s="127"/>
      <c r="AW45" s="127"/>
      <c r="AX45" s="127"/>
      <c r="AY45" s="127"/>
      <c r="AZ45" s="127"/>
      <c r="BA45" s="127"/>
      <c r="BB45" s="127"/>
      <c r="BC45" s="127"/>
      <c r="BD45" s="127"/>
      <c r="BE45" s="127"/>
      <c r="BF45" s="127"/>
      <c r="BG45" s="127"/>
      <c r="BH45" s="127"/>
      <c r="BI45" s="127"/>
      <c r="BJ45" s="127"/>
      <c r="BK45" s="127"/>
      <c r="BL45" s="127"/>
    </row>
    <row r="46" spans="1:64" ht="15" customHeight="1" x14ac:dyDescent="0.25">
      <c r="A46" s="76"/>
      <c r="B46" s="127"/>
      <c r="C46" s="127"/>
      <c r="D46" s="127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127"/>
      <c r="AA46" s="127"/>
      <c r="AB46" s="127"/>
      <c r="AC46" s="127"/>
      <c r="AD46" s="127"/>
      <c r="AE46" s="127"/>
      <c r="AF46" s="127"/>
      <c r="AG46" s="127"/>
      <c r="AH46" s="127"/>
      <c r="AI46" s="127"/>
      <c r="AJ46" s="127"/>
      <c r="AK46" s="127"/>
      <c r="AL46" s="127"/>
      <c r="AM46" s="127"/>
      <c r="AN46" s="127"/>
      <c r="AO46" s="127"/>
      <c r="AP46" s="127"/>
      <c r="AQ46" s="127"/>
      <c r="AR46" s="127"/>
      <c r="AS46" s="127"/>
      <c r="AT46" s="127"/>
      <c r="AU46" s="127"/>
      <c r="AV46" s="127"/>
      <c r="AW46" s="127"/>
      <c r="AX46" s="127"/>
      <c r="AY46" s="127"/>
      <c r="AZ46" s="127"/>
      <c r="BA46" s="127"/>
      <c r="BB46" s="127"/>
      <c r="BC46" s="127"/>
      <c r="BD46" s="127"/>
      <c r="BE46" s="127"/>
      <c r="BF46" s="127"/>
      <c r="BG46" s="127"/>
      <c r="BH46" s="127"/>
      <c r="BI46" s="127"/>
      <c r="BJ46" s="127"/>
      <c r="BK46" s="127"/>
      <c r="BL46" s="127"/>
    </row>
    <row r="47" spans="1:64" ht="15" customHeight="1" x14ac:dyDescent="0.25">
      <c r="A47" s="76"/>
      <c r="B47" s="127"/>
      <c r="C47" s="127"/>
      <c r="D47" s="127"/>
      <c r="E47" s="127"/>
      <c r="F47" s="127"/>
      <c r="G47" s="127"/>
      <c r="H47" s="127"/>
      <c r="I47" s="127"/>
      <c r="J47" s="127"/>
      <c r="K47" s="127"/>
      <c r="L47" s="127"/>
      <c r="M47" s="127"/>
      <c r="N47" s="127"/>
      <c r="O47" s="127"/>
      <c r="P47" s="127"/>
      <c r="Q47" s="127"/>
      <c r="R47" s="127"/>
      <c r="S47" s="127"/>
      <c r="T47" s="127"/>
      <c r="U47" s="127"/>
      <c r="V47" s="127"/>
      <c r="W47" s="127"/>
      <c r="X47" s="127"/>
      <c r="Y47" s="127"/>
      <c r="Z47" s="127"/>
      <c r="AA47" s="127"/>
      <c r="AB47" s="127"/>
      <c r="AC47" s="127"/>
      <c r="AD47" s="127"/>
      <c r="AE47" s="127"/>
      <c r="AF47" s="127"/>
      <c r="AG47" s="127"/>
      <c r="AH47" s="127"/>
      <c r="AI47" s="127"/>
      <c r="AJ47" s="127"/>
      <c r="AK47" s="127"/>
      <c r="AL47" s="127"/>
      <c r="AM47" s="127"/>
      <c r="AN47" s="127"/>
      <c r="AO47" s="127"/>
      <c r="AP47" s="127"/>
      <c r="AQ47" s="127"/>
      <c r="AR47" s="127"/>
      <c r="AS47" s="127"/>
      <c r="AT47" s="127"/>
      <c r="AU47" s="127"/>
      <c r="AV47" s="127"/>
      <c r="AW47" s="127"/>
      <c r="AX47" s="127"/>
      <c r="AY47" s="127"/>
      <c r="AZ47" s="127"/>
      <c r="BA47" s="127"/>
      <c r="BB47" s="127"/>
      <c r="BC47" s="127"/>
      <c r="BD47" s="127"/>
      <c r="BE47" s="127"/>
      <c r="BF47" s="127"/>
      <c r="BG47" s="127"/>
      <c r="BH47" s="127"/>
      <c r="BI47" s="127"/>
      <c r="BJ47" s="127"/>
      <c r="BK47" s="127"/>
      <c r="BL47" s="127"/>
    </row>
    <row r="48" spans="1:64" ht="15" customHeight="1" x14ac:dyDescent="0.25">
      <c r="A48" s="76"/>
      <c r="B48" s="127"/>
      <c r="C48" s="127"/>
      <c r="D48" s="127"/>
      <c r="E48" s="127"/>
      <c r="F48" s="127"/>
      <c r="G48" s="127"/>
      <c r="H48" s="127"/>
      <c r="I48" s="127"/>
      <c r="J48" s="127"/>
      <c r="K48" s="127"/>
      <c r="L48" s="127"/>
      <c r="M48" s="127"/>
      <c r="N48" s="127"/>
      <c r="O48" s="127"/>
      <c r="P48" s="127"/>
      <c r="Q48" s="127"/>
      <c r="R48" s="127"/>
      <c r="S48" s="127"/>
      <c r="T48" s="127"/>
      <c r="U48" s="127"/>
      <c r="V48" s="127"/>
      <c r="W48" s="127"/>
      <c r="X48" s="127"/>
      <c r="Y48" s="127"/>
      <c r="Z48" s="127"/>
      <c r="AA48" s="127"/>
      <c r="AB48" s="127"/>
      <c r="AC48" s="127"/>
      <c r="AD48" s="127"/>
      <c r="AE48" s="127"/>
      <c r="AF48" s="127"/>
      <c r="AG48" s="127"/>
      <c r="AH48" s="127"/>
      <c r="AI48" s="127"/>
      <c r="AJ48" s="127"/>
      <c r="AK48" s="127"/>
      <c r="AL48" s="127"/>
      <c r="AM48" s="127"/>
      <c r="AN48" s="127"/>
      <c r="AO48" s="127"/>
      <c r="AP48" s="127"/>
      <c r="AQ48" s="127"/>
      <c r="AR48" s="127"/>
      <c r="AS48" s="127"/>
      <c r="AT48" s="127"/>
      <c r="AU48" s="127"/>
      <c r="AV48" s="127"/>
      <c r="AW48" s="127"/>
      <c r="AX48" s="127"/>
      <c r="AY48" s="127"/>
      <c r="AZ48" s="127"/>
      <c r="BA48" s="127"/>
      <c r="BB48" s="127"/>
      <c r="BC48" s="127"/>
      <c r="BD48" s="127"/>
      <c r="BE48" s="127"/>
      <c r="BF48" s="127"/>
      <c r="BG48" s="127"/>
      <c r="BH48" s="127"/>
      <c r="BI48" s="127"/>
      <c r="BJ48" s="127"/>
      <c r="BK48" s="127"/>
      <c r="BL48" s="127"/>
    </row>
    <row r="49" spans="1:64" ht="15" customHeight="1" x14ac:dyDescent="0.25">
      <c r="A49" s="76"/>
      <c r="B49" s="127"/>
      <c r="C49" s="127"/>
      <c r="D49" s="127"/>
      <c r="E49" s="127"/>
      <c r="F49" s="127"/>
      <c r="G49" s="127"/>
      <c r="H49" s="127"/>
      <c r="I49" s="127"/>
      <c r="J49" s="127"/>
      <c r="K49" s="127"/>
      <c r="L49" s="127"/>
      <c r="M49" s="127"/>
      <c r="N49" s="127"/>
      <c r="O49" s="127"/>
      <c r="P49" s="127"/>
      <c r="Q49" s="127"/>
      <c r="R49" s="127"/>
      <c r="S49" s="127"/>
      <c r="T49" s="127"/>
      <c r="U49" s="127"/>
      <c r="V49" s="127"/>
      <c r="W49" s="127"/>
      <c r="X49" s="127"/>
      <c r="Y49" s="127"/>
      <c r="Z49" s="127"/>
      <c r="AA49" s="127"/>
      <c r="AB49" s="127"/>
      <c r="AC49" s="127"/>
      <c r="AD49" s="127"/>
      <c r="AE49" s="127"/>
      <c r="AF49" s="127"/>
      <c r="AG49" s="127"/>
      <c r="AH49" s="127"/>
      <c r="AI49" s="127"/>
      <c r="AJ49" s="127"/>
      <c r="AK49" s="127"/>
      <c r="AL49" s="127"/>
      <c r="AM49" s="127"/>
      <c r="AN49" s="127"/>
      <c r="AO49" s="127"/>
      <c r="AP49" s="127"/>
      <c r="AQ49" s="127"/>
      <c r="AR49" s="127"/>
      <c r="AS49" s="127"/>
      <c r="AT49" s="127"/>
      <c r="AU49" s="127"/>
      <c r="AV49" s="127"/>
      <c r="AW49" s="127"/>
      <c r="AX49" s="127"/>
      <c r="AY49" s="127"/>
      <c r="AZ49" s="127"/>
      <c r="BA49" s="127"/>
      <c r="BB49" s="127"/>
      <c r="BC49" s="127"/>
      <c r="BD49" s="127"/>
      <c r="BE49" s="127"/>
      <c r="BF49" s="127"/>
      <c r="BG49" s="127"/>
      <c r="BH49" s="127"/>
      <c r="BI49" s="127"/>
      <c r="BJ49" s="127"/>
      <c r="BK49" s="127"/>
      <c r="BL49" s="127"/>
    </row>
    <row r="50" spans="1:64" ht="15" customHeight="1" x14ac:dyDescent="0.25">
      <c r="A50" s="76"/>
      <c r="B50" s="127"/>
      <c r="C50" s="127"/>
      <c r="D50" s="127"/>
      <c r="E50" s="127"/>
      <c r="F50" s="127"/>
      <c r="G50" s="127"/>
      <c r="H50" s="127"/>
      <c r="I50" s="127"/>
      <c r="J50" s="127"/>
      <c r="K50" s="127"/>
      <c r="L50" s="127"/>
      <c r="M50" s="127"/>
      <c r="N50" s="127"/>
      <c r="O50" s="127"/>
      <c r="P50" s="127"/>
      <c r="Q50" s="127"/>
      <c r="R50" s="127"/>
      <c r="S50" s="127"/>
      <c r="T50" s="127"/>
      <c r="U50" s="127"/>
      <c r="V50" s="127"/>
      <c r="W50" s="127"/>
      <c r="X50" s="127"/>
      <c r="Y50" s="127"/>
      <c r="Z50" s="127"/>
      <c r="AA50" s="127"/>
      <c r="AB50" s="127"/>
      <c r="AC50" s="127"/>
      <c r="AD50" s="127"/>
      <c r="AE50" s="127"/>
      <c r="AF50" s="127"/>
      <c r="AG50" s="127"/>
      <c r="AH50" s="127"/>
      <c r="AI50" s="127"/>
      <c r="AJ50" s="127"/>
      <c r="AK50" s="127"/>
      <c r="AL50" s="127"/>
      <c r="AM50" s="127"/>
      <c r="AN50" s="127"/>
      <c r="AO50" s="127"/>
      <c r="AP50" s="127"/>
      <c r="AQ50" s="127"/>
      <c r="AR50" s="127"/>
      <c r="AS50" s="127"/>
      <c r="AT50" s="127"/>
      <c r="AU50" s="127"/>
      <c r="AV50" s="127"/>
      <c r="AW50" s="127"/>
      <c r="AX50" s="127"/>
      <c r="AY50" s="127"/>
      <c r="AZ50" s="127"/>
      <c r="BA50" s="127"/>
      <c r="BB50" s="127"/>
      <c r="BC50" s="127"/>
      <c r="BD50" s="127"/>
      <c r="BE50" s="127"/>
      <c r="BF50" s="127"/>
      <c r="BG50" s="127"/>
      <c r="BH50" s="127"/>
      <c r="BI50" s="127"/>
      <c r="BJ50" s="127"/>
      <c r="BK50" s="127"/>
      <c r="BL50" s="127"/>
    </row>
    <row r="51" spans="1:64" ht="15" customHeight="1" x14ac:dyDescent="0.25">
      <c r="A51" s="76"/>
      <c r="B51" s="127"/>
      <c r="C51" s="127"/>
      <c r="D51" s="127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27"/>
      <c r="Q51" s="127"/>
      <c r="R51" s="127"/>
      <c r="S51" s="127"/>
      <c r="T51" s="127"/>
      <c r="U51" s="127"/>
      <c r="V51" s="127"/>
      <c r="W51" s="127"/>
      <c r="X51" s="127"/>
      <c r="Y51" s="127"/>
      <c r="Z51" s="127"/>
      <c r="AA51" s="127"/>
      <c r="AB51" s="127"/>
      <c r="AC51" s="127"/>
      <c r="AD51" s="127"/>
      <c r="AE51" s="127"/>
      <c r="AF51" s="127"/>
      <c r="AG51" s="127"/>
      <c r="AH51" s="127"/>
      <c r="AI51" s="127"/>
      <c r="AJ51" s="127"/>
      <c r="AK51" s="127"/>
      <c r="AL51" s="127"/>
      <c r="AM51" s="127"/>
      <c r="AN51" s="127"/>
      <c r="AO51" s="127"/>
      <c r="AP51" s="127"/>
      <c r="AQ51" s="127"/>
      <c r="AR51" s="127"/>
      <c r="AS51" s="127"/>
      <c r="AT51" s="127"/>
      <c r="AU51" s="127"/>
      <c r="AV51" s="127"/>
      <c r="AW51" s="127"/>
      <c r="AX51" s="127"/>
      <c r="AY51" s="127"/>
      <c r="AZ51" s="127"/>
      <c r="BA51" s="127"/>
      <c r="BB51" s="127"/>
      <c r="BC51" s="127"/>
      <c r="BD51" s="127"/>
      <c r="BE51" s="127"/>
      <c r="BF51" s="127"/>
      <c r="BG51" s="127"/>
      <c r="BH51" s="127"/>
      <c r="BI51" s="127"/>
      <c r="BJ51" s="127"/>
      <c r="BK51" s="127"/>
      <c r="BL51" s="127"/>
    </row>
    <row r="52" spans="1:64" ht="15" customHeight="1" x14ac:dyDescent="0.25">
      <c r="A52" s="76"/>
      <c r="B52" s="127"/>
      <c r="C52" s="127"/>
      <c r="D52" s="127"/>
      <c r="E52" s="127"/>
      <c r="F52" s="127"/>
      <c r="G52" s="127"/>
      <c r="H52" s="127"/>
      <c r="I52" s="127"/>
      <c r="J52" s="127"/>
      <c r="K52" s="127"/>
      <c r="L52" s="127"/>
      <c r="M52" s="127"/>
      <c r="N52" s="127"/>
      <c r="O52" s="127"/>
      <c r="P52" s="127"/>
      <c r="Q52" s="127"/>
      <c r="R52" s="127"/>
      <c r="S52" s="127"/>
      <c r="T52" s="127"/>
      <c r="U52" s="127"/>
      <c r="V52" s="127"/>
      <c r="W52" s="127"/>
      <c r="X52" s="127"/>
      <c r="Y52" s="127"/>
      <c r="Z52" s="127"/>
      <c r="AA52" s="127"/>
      <c r="AB52" s="127"/>
      <c r="AC52" s="127"/>
      <c r="AD52" s="127"/>
      <c r="AE52" s="127"/>
      <c r="AF52" s="127"/>
      <c r="AG52" s="127"/>
      <c r="AH52" s="127"/>
      <c r="AI52" s="127"/>
      <c r="AJ52" s="127"/>
      <c r="AK52" s="127"/>
      <c r="AL52" s="127"/>
      <c r="AM52" s="127"/>
      <c r="AN52" s="127"/>
      <c r="AO52" s="127"/>
      <c r="AP52" s="127"/>
      <c r="AQ52" s="127"/>
      <c r="AR52" s="127"/>
      <c r="AS52" s="127"/>
      <c r="AT52" s="127"/>
      <c r="AU52" s="127"/>
      <c r="AV52" s="127"/>
      <c r="AW52" s="127"/>
      <c r="AX52" s="127"/>
      <c r="AY52" s="127"/>
      <c r="AZ52" s="127"/>
      <c r="BA52" s="127"/>
      <c r="BB52" s="127"/>
      <c r="BC52" s="127"/>
      <c r="BD52" s="127"/>
      <c r="BE52" s="127"/>
      <c r="BF52" s="127"/>
      <c r="BG52" s="127"/>
      <c r="BH52" s="127"/>
      <c r="BI52" s="127"/>
      <c r="BJ52" s="127"/>
      <c r="BK52" s="127"/>
      <c r="BL52" s="127"/>
    </row>
    <row r="53" spans="1:64" ht="15" customHeight="1" x14ac:dyDescent="0.25">
      <c r="A53" s="76"/>
      <c r="B53" s="127"/>
      <c r="C53" s="127"/>
      <c r="D53" s="127"/>
      <c r="E53" s="127"/>
      <c r="F53" s="127"/>
      <c r="G53" s="127"/>
      <c r="H53" s="127"/>
      <c r="I53" s="127"/>
      <c r="J53" s="127"/>
      <c r="K53" s="127"/>
      <c r="L53" s="127"/>
      <c r="M53" s="127"/>
      <c r="N53" s="127"/>
      <c r="O53" s="127"/>
      <c r="P53" s="127"/>
      <c r="Q53" s="127"/>
      <c r="R53" s="127"/>
      <c r="S53" s="127"/>
      <c r="T53" s="127"/>
      <c r="U53" s="127"/>
      <c r="V53" s="127"/>
      <c r="W53" s="127"/>
      <c r="X53" s="127"/>
      <c r="Y53" s="127"/>
      <c r="Z53" s="127"/>
      <c r="AA53" s="127"/>
      <c r="AB53" s="127"/>
      <c r="AC53" s="127"/>
      <c r="AD53" s="127"/>
      <c r="AE53" s="127"/>
      <c r="AF53" s="127"/>
      <c r="AG53" s="127"/>
      <c r="AH53" s="127"/>
      <c r="AI53" s="127"/>
      <c r="AJ53" s="127"/>
      <c r="AK53" s="127"/>
      <c r="AL53" s="127"/>
      <c r="AM53" s="127"/>
      <c r="AN53" s="127"/>
      <c r="AO53" s="127"/>
      <c r="AP53" s="127"/>
      <c r="AQ53" s="127"/>
      <c r="AR53" s="127"/>
      <c r="AS53" s="127"/>
      <c r="AT53" s="127"/>
      <c r="AU53" s="127"/>
      <c r="AV53" s="127"/>
      <c r="AW53" s="127"/>
      <c r="AX53" s="127"/>
      <c r="AY53" s="127"/>
      <c r="AZ53" s="127"/>
      <c r="BA53" s="127"/>
      <c r="BB53" s="127"/>
      <c r="BC53" s="127"/>
      <c r="BD53" s="127"/>
      <c r="BE53" s="127"/>
      <c r="BF53" s="127"/>
      <c r="BG53" s="127"/>
      <c r="BH53" s="127"/>
      <c r="BI53" s="127"/>
      <c r="BJ53" s="127"/>
      <c r="BK53" s="127"/>
      <c r="BL53" s="127"/>
    </row>
    <row r="54" spans="1:64" ht="15" customHeight="1" x14ac:dyDescent="0.25">
      <c r="A54" s="76"/>
      <c r="B54" s="127"/>
      <c r="C54" s="127"/>
      <c r="D54" s="127"/>
      <c r="E54" s="127"/>
      <c r="F54" s="127"/>
      <c r="G54" s="127"/>
      <c r="H54" s="127"/>
      <c r="I54" s="127"/>
      <c r="J54" s="127"/>
      <c r="K54" s="127"/>
      <c r="L54" s="127"/>
      <c r="M54" s="127"/>
      <c r="N54" s="127"/>
      <c r="O54" s="127"/>
      <c r="P54" s="127"/>
      <c r="Q54" s="127"/>
      <c r="R54" s="127"/>
      <c r="S54" s="127"/>
      <c r="T54" s="127"/>
      <c r="U54" s="127"/>
      <c r="V54" s="127"/>
      <c r="W54" s="127"/>
      <c r="X54" s="127"/>
      <c r="Y54" s="127"/>
      <c r="Z54" s="127"/>
      <c r="AA54" s="127"/>
      <c r="AB54" s="127"/>
      <c r="AC54" s="127"/>
      <c r="AD54" s="127"/>
      <c r="AE54" s="127"/>
      <c r="AF54" s="127"/>
      <c r="AG54" s="127"/>
      <c r="AH54" s="127"/>
      <c r="AI54" s="127"/>
      <c r="AJ54" s="127"/>
      <c r="AK54" s="127"/>
      <c r="AL54" s="127"/>
      <c r="AM54" s="127"/>
      <c r="AN54" s="127"/>
      <c r="AO54" s="127"/>
      <c r="AP54" s="127"/>
      <c r="AQ54" s="127"/>
      <c r="AR54" s="127"/>
      <c r="AS54" s="127"/>
      <c r="AT54" s="127"/>
      <c r="AU54" s="127"/>
      <c r="AV54" s="127"/>
      <c r="AW54" s="127"/>
      <c r="AX54" s="127"/>
      <c r="AY54" s="127"/>
      <c r="AZ54" s="127"/>
      <c r="BA54" s="127"/>
      <c r="BB54" s="127"/>
      <c r="BC54" s="127"/>
      <c r="BD54" s="127"/>
      <c r="BE54" s="127"/>
      <c r="BF54" s="127"/>
      <c r="BG54" s="127"/>
      <c r="BH54" s="127"/>
      <c r="BI54" s="127"/>
      <c r="BJ54" s="127"/>
      <c r="BK54" s="127"/>
      <c r="BL54" s="127"/>
    </row>
    <row r="55" spans="1:64" ht="15" customHeight="1" x14ac:dyDescent="0.25">
      <c r="A55" s="76"/>
      <c r="B55" s="127"/>
      <c r="C55" s="127"/>
      <c r="D55" s="127"/>
      <c r="E55" s="127"/>
      <c r="F55" s="127"/>
      <c r="G55" s="127"/>
      <c r="H55" s="127"/>
      <c r="I55" s="127"/>
      <c r="J55" s="127"/>
      <c r="K55" s="127"/>
      <c r="L55" s="127"/>
      <c r="M55" s="127"/>
      <c r="N55" s="127"/>
      <c r="O55" s="127"/>
      <c r="P55" s="127"/>
      <c r="Q55" s="127"/>
      <c r="R55" s="127"/>
      <c r="S55" s="127"/>
      <c r="T55" s="127"/>
      <c r="U55" s="127"/>
      <c r="V55" s="127"/>
      <c r="W55" s="127"/>
      <c r="X55" s="127"/>
      <c r="Y55" s="127"/>
      <c r="Z55" s="127"/>
      <c r="AA55" s="127"/>
      <c r="AB55" s="127"/>
      <c r="AC55" s="127"/>
      <c r="AD55" s="127"/>
      <c r="AE55" s="127"/>
      <c r="AF55" s="127"/>
      <c r="AG55" s="127"/>
      <c r="AH55" s="127"/>
      <c r="AI55" s="127"/>
      <c r="AJ55" s="127"/>
      <c r="AK55" s="127"/>
      <c r="AL55" s="127"/>
      <c r="AM55" s="127"/>
      <c r="AN55" s="127"/>
      <c r="AO55" s="127"/>
      <c r="AP55" s="127"/>
      <c r="AQ55" s="127"/>
      <c r="AR55" s="127"/>
      <c r="AS55" s="127"/>
      <c r="AT55" s="127"/>
      <c r="AU55" s="127"/>
      <c r="AV55" s="127"/>
      <c r="AW55" s="127"/>
      <c r="AX55" s="127"/>
      <c r="AY55" s="127"/>
      <c r="AZ55" s="127"/>
      <c r="BA55" s="127"/>
      <c r="BB55" s="127"/>
      <c r="BC55" s="127"/>
      <c r="BD55" s="127"/>
      <c r="BE55" s="127"/>
      <c r="BF55" s="127"/>
      <c r="BG55" s="127"/>
      <c r="BH55" s="127"/>
      <c r="BI55" s="127"/>
      <c r="BJ55" s="127"/>
      <c r="BK55" s="127"/>
      <c r="BL55" s="127"/>
    </row>
    <row r="56" spans="1:64" ht="15" customHeight="1" x14ac:dyDescent="0.25">
      <c r="A56" s="76"/>
      <c r="B56" s="127"/>
      <c r="C56" s="127"/>
      <c r="D56" s="127"/>
      <c r="E56" s="127"/>
      <c r="F56" s="127"/>
      <c r="G56" s="127"/>
      <c r="H56" s="127"/>
      <c r="I56" s="127"/>
      <c r="J56" s="127"/>
      <c r="K56" s="127"/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7"/>
      <c r="AH56" s="127"/>
      <c r="AI56" s="127"/>
      <c r="AJ56" s="127"/>
      <c r="AK56" s="127"/>
      <c r="AL56" s="127"/>
      <c r="AM56" s="127"/>
      <c r="AN56" s="127"/>
      <c r="AO56" s="127"/>
      <c r="AP56" s="127"/>
      <c r="AQ56" s="127"/>
      <c r="AR56" s="127"/>
      <c r="AS56" s="127"/>
      <c r="AT56" s="127"/>
      <c r="AU56" s="127"/>
      <c r="AV56" s="127"/>
      <c r="AW56" s="127"/>
      <c r="AX56" s="127"/>
      <c r="AY56" s="127"/>
      <c r="AZ56" s="127"/>
      <c r="BA56" s="127"/>
      <c r="BB56" s="127"/>
      <c r="BC56" s="127"/>
      <c r="BD56" s="127"/>
      <c r="BE56" s="127"/>
      <c r="BF56" s="127"/>
      <c r="BG56" s="127"/>
      <c r="BH56" s="127"/>
      <c r="BI56" s="127"/>
      <c r="BJ56" s="127"/>
      <c r="BK56" s="127"/>
      <c r="BL56" s="127"/>
    </row>
    <row r="57" spans="1:64" ht="15" customHeight="1" x14ac:dyDescent="0.25">
      <c r="A57" s="76"/>
      <c r="B57" s="127"/>
      <c r="C57" s="127"/>
      <c r="D57" s="127"/>
      <c r="E57" s="127"/>
      <c r="F57" s="127"/>
      <c r="G57" s="127"/>
      <c r="H57" s="127"/>
      <c r="I57" s="127"/>
      <c r="J57" s="127"/>
      <c r="K57" s="127"/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7"/>
      <c r="AH57" s="127"/>
      <c r="AI57" s="127"/>
      <c r="AJ57" s="127"/>
      <c r="AK57" s="127"/>
      <c r="AL57" s="127"/>
      <c r="AM57" s="127"/>
      <c r="AN57" s="127"/>
      <c r="AO57" s="127"/>
      <c r="AP57" s="127"/>
      <c r="AQ57" s="127"/>
      <c r="AR57" s="127"/>
      <c r="AS57" s="127"/>
      <c r="AT57" s="127"/>
      <c r="AU57" s="127"/>
      <c r="AV57" s="127"/>
      <c r="AW57" s="127"/>
      <c r="AX57" s="127"/>
      <c r="AY57" s="127"/>
      <c r="AZ57" s="127"/>
      <c r="BA57" s="127"/>
      <c r="BB57" s="127"/>
      <c r="BC57" s="127"/>
      <c r="BD57" s="127"/>
      <c r="BE57" s="127"/>
      <c r="BF57" s="127"/>
      <c r="BG57" s="127"/>
      <c r="BH57" s="127"/>
      <c r="BI57" s="127"/>
      <c r="BJ57" s="127"/>
      <c r="BK57" s="127"/>
      <c r="BL57" s="127"/>
    </row>
    <row r="58" spans="1:64" ht="15" customHeight="1" x14ac:dyDescent="0.25">
      <c r="A58" s="76"/>
      <c r="B58" s="127"/>
      <c r="C58" s="127"/>
      <c r="D58" s="127"/>
      <c r="E58" s="127"/>
      <c r="F58" s="127"/>
      <c r="G58" s="127"/>
      <c r="H58" s="127"/>
      <c r="I58" s="127"/>
      <c r="J58" s="127"/>
      <c r="K58" s="127"/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7"/>
      <c r="AH58" s="127"/>
      <c r="AI58" s="127"/>
      <c r="AJ58" s="127"/>
      <c r="AK58" s="127"/>
      <c r="AL58" s="127"/>
      <c r="AM58" s="127"/>
      <c r="AN58" s="127"/>
      <c r="AO58" s="127"/>
      <c r="AP58" s="127"/>
      <c r="AQ58" s="127"/>
      <c r="AR58" s="127"/>
      <c r="AS58" s="127"/>
      <c r="AT58" s="127"/>
      <c r="AU58" s="127"/>
      <c r="AV58" s="127"/>
      <c r="AW58" s="127"/>
      <c r="AX58" s="127"/>
      <c r="AY58" s="127"/>
      <c r="AZ58" s="127"/>
      <c r="BA58" s="127"/>
      <c r="BB58" s="127"/>
      <c r="BC58" s="127"/>
      <c r="BD58" s="127"/>
      <c r="BE58" s="127"/>
      <c r="BF58" s="127"/>
      <c r="BG58" s="127"/>
      <c r="BH58" s="127"/>
      <c r="BI58" s="127"/>
      <c r="BJ58" s="127"/>
      <c r="BK58" s="127"/>
      <c r="BL58" s="127"/>
    </row>
    <row r="59" spans="1:64" ht="15" customHeight="1" x14ac:dyDescent="0.25">
      <c r="A59" s="76"/>
      <c r="B59" s="127"/>
      <c r="C59" s="127"/>
      <c r="D59" s="127"/>
      <c r="E59" s="127"/>
      <c r="F59" s="127"/>
      <c r="G59" s="127"/>
      <c r="H59" s="127"/>
      <c r="I59" s="127"/>
      <c r="J59" s="127"/>
      <c r="K59" s="127"/>
      <c r="L59" s="127"/>
      <c r="M59" s="127"/>
      <c r="N59" s="127"/>
      <c r="O59" s="127"/>
      <c r="P59" s="127"/>
      <c r="Q59" s="127"/>
      <c r="R59" s="127"/>
      <c r="S59" s="127"/>
      <c r="T59" s="127"/>
      <c r="U59" s="127"/>
      <c r="V59" s="127"/>
      <c r="W59" s="127"/>
      <c r="X59" s="127"/>
      <c r="Y59" s="127"/>
      <c r="Z59" s="127"/>
      <c r="AA59" s="127"/>
      <c r="AB59" s="127"/>
      <c r="AC59" s="127"/>
      <c r="AD59" s="127"/>
      <c r="AE59" s="127"/>
      <c r="AF59" s="127"/>
      <c r="AG59" s="127"/>
      <c r="AH59" s="127"/>
      <c r="AI59" s="127"/>
      <c r="AJ59" s="127"/>
      <c r="AK59" s="127"/>
      <c r="AL59" s="127"/>
      <c r="AM59" s="127"/>
      <c r="AN59" s="127"/>
      <c r="AO59" s="127"/>
      <c r="AP59" s="127"/>
      <c r="AQ59" s="127"/>
      <c r="AR59" s="127"/>
      <c r="AS59" s="127"/>
      <c r="AT59" s="127"/>
      <c r="AU59" s="127"/>
      <c r="AV59" s="127"/>
      <c r="AW59" s="127"/>
      <c r="AX59" s="127"/>
      <c r="AY59" s="127"/>
      <c r="AZ59" s="127"/>
      <c r="BA59" s="127"/>
      <c r="BB59" s="127"/>
      <c r="BC59" s="127"/>
      <c r="BD59" s="127"/>
      <c r="BE59" s="127"/>
      <c r="BF59" s="127"/>
      <c r="BG59" s="127"/>
      <c r="BH59" s="127"/>
      <c r="BI59" s="127"/>
      <c r="BJ59" s="127"/>
      <c r="BK59" s="127"/>
      <c r="BL59" s="127"/>
    </row>
    <row r="60" spans="1:64" ht="15" customHeight="1" x14ac:dyDescent="0.25">
      <c r="A60" s="76"/>
      <c r="B60" s="127"/>
      <c r="C60" s="127"/>
      <c r="D60" s="127"/>
      <c r="E60" s="127"/>
      <c r="F60" s="127"/>
      <c r="G60" s="127"/>
      <c r="H60" s="127"/>
      <c r="I60" s="127"/>
      <c r="J60" s="127"/>
      <c r="K60" s="127"/>
      <c r="L60" s="127"/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  <c r="AF60" s="127"/>
      <c r="AG60" s="127"/>
      <c r="AH60" s="127"/>
      <c r="AI60" s="127"/>
      <c r="AJ60" s="127"/>
      <c r="AK60" s="127"/>
      <c r="AL60" s="127"/>
      <c r="AM60" s="127"/>
      <c r="AN60" s="127"/>
      <c r="AO60" s="127"/>
      <c r="AP60" s="127"/>
      <c r="AQ60" s="127"/>
      <c r="AR60" s="127"/>
      <c r="AS60" s="127"/>
      <c r="AT60" s="127"/>
      <c r="AU60" s="127"/>
      <c r="AV60" s="127"/>
      <c r="AW60" s="127"/>
      <c r="AX60" s="127"/>
      <c r="AY60" s="127"/>
      <c r="AZ60" s="127"/>
      <c r="BA60" s="127"/>
      <c r="BB60" s="127"/>
      <c r="BC60" s="127"/>
      <c r="BD60" s="127"/>
      <c r="BE60" s="127"/>
      <c r="BF60" s="127"/>
      <c r="BG60" s="127"/>
      <c r="BH60" s="127"/>
      <c r="BI60" s="127"/>
      <c r="BJ60" s="127"/>
      <c r="BK60" s="127"/>
      <c r="BL60" s="127"/>
    </row>
    <row r="61" spans="1:64" ht="15" customHeight="1" x14ac:dyDescent="0.25">
      <c r="A61" s="76"/>
      <c r="B61" s="127"/>
      <c r="C61" s="127"/>
      <c r="D61" s="127"/>
      <c r="E61" s="127"/>
      <c r="F61" s="127"/>
      <c r="G61" s="127"/>
      <c r="H61" s="127"/>
      <c r="I61" s="127"/>
      <c r="J61" s="127"/>
      <c r="K61" s="127"/>
      <c r="L61" s="127"/>
      <c r="M61" s="127"/>
      <c r="N61" s="127"/>
      <c r="O61" s="127"/>
      <c r="P61" s="127"/>
      <c r="Q61" s="127"/>
      <c r="R61" s="127"/>
      <c r="S61" s="127"/>
      <c r="T61" s="127"/>
      <c r="U61" s="127"/>
      <c r="V61" s="127"/>
      <c r="W61" s="127"/>
      <c r="X61" s="127"/>
      <c r="Y61" s="127"/>
      <c r="Z61" s="127"/>
      <c r="AA61" s="127"/>
      <c r="AB61" s="127"/>
      <c r="AC61" s="127"/>
      <c r="AD61" s="127"/>
      <c r="AE61" s="127"/>
      <c r="AF61" s="127"/>
      <c r="AG61" s="127"/>
      <c r="AH61" s="127"/>
      <c r="AI61" s="127"/>
      <c r="AJ61" s="127"/>
      <c r="AK61" s="127"/>
      <c r="AL61" s="127"/>
      <c r="AM61" s="127"/>
      <c r="AN61" s="127"/>
      <c r="AO61" s="127"/>
      <c r="AP61" s="127"/>
      <c r="AQ61" s="127"/>
      <c r="AR61" s="127"/>
      <c r="AS61" s="127"/>
      <c r="AT61" s="127"/>
      <c r="AU61" s="127"/>
      <c r="AV61" s="127"/>
      <c r="AW61" s="127"/>
      <c r="AX61" s="127"/>
      <c r="AY61" s="127"/>
      <c r="AZ61" s="127"/>
      <c r="BA61" s="127"/>
      <c r="BB61" s="127"/>
      <c r="BC61" s="127"/>
      <c r="BD61" s="127"/>
      <c r="BE61" s="127"/>
      <c r="BF61" s="127"/>
      <c r="BG61" s="127"/>
      <c r="BH61" s="127"/>
      <c r="BI61" s="127"/>
      <c r="BJ61" s="127"/>
      <c r="BK61" s="127"/>
      <c r="BL61" s="127"/>
    </row>
    <row r="62" spans="1:64" ht="15" customHeight="1" x14ac:dyDescent="0.25">
      <c r="A62" s="76"/>
      <c r="B62" s="127"/>
      <c r="C62" s="127"/>
      <c r="D62" s="127"/>
      <c r="E62" s="127"/>
      <c r="F62" s="127"/>
      <c r="G62" s="127"/>
      <c r="H62" s="127"/>
      <c r="I62" s="127"/>
      <c r="J62" s="127"/>
      <c r="K62" s="127"/>
      <c r="L62" s="127"/>
      <c r="M62" s="127"/>
      <c r="N62" s="127"/>
      <c r="O62" s="127"/>
      <c r="P62" s="127"/>
      <c r="Q62" s="127"/>
      <c r="R62" s="127"/>
      <c r="S62" s="127"/>
      <c r="T62" s="127"/>
      <c r="U62" s="127"/>
      <c r="V62" s="127"/>
      <c r="W62" s="127"/>
      <c r="X62" s="127"/>
      <c r="Y62" s="127"/>
      <c r="Z62" s="127"/>
      <c r="AA62" s="127"/>
      <c r="AB62" s="127"/>
      <c r="AC62" s="127"/>
      <c r="AD62" s="127"/>
      <c r="AE62" s="127"/>
      <c r="AF62" s="127"/>
      <c r="AG62" s="127"/>
      <c r="AH62" s="127"/>
      <c r="AI62" s="127"/>
      <c r="AJ62" s="127"/>
      <c r="AK62" s="127"/>
      <c r="AL62" s="127"/>
      <c r="AM62" s="127"/>
      <c r="AN62" s="127"/>
      <c r="AO62" s="127"/>
      <c r="AP62" s="127"/>
      <c r="AQ62" s="127"/>
      <c r="AR62" s="127"/>
      <c r="AS62" s="127"/>
      <c r="AT62" s="127"/>
      <c r="AU62" s="127"/>
      <c r="AV62" s="127"/>
      <c r="AW62" s="127"/>
      <c r="AX62" s="127"/>
      <c r="AY62" s="127"/>
      <c r="AZ62" s="127"/>
      <c r="BA62" s="127"/>
      <c r="BB62" s="127"/>
      <c r="BC62" s="127"/>
      <c r="BD62" s="127"/>
      <c r="BE62" s="127"/>
      <c r="BF62" s="127"/>
      <c r="BG62" s="127"/>
      <c r="BH62" s="127"/>
      <c r="BI62" s="127"/>
      <c r="BJ62" s="127"/>
      <c r="BK62" s="127"/>
      <c r="BL62" s="127"/>
    </row>
    <row r="63" spans="1:64" ht="15" customHeight="1" x14ac:dyDescent="0.25">
      <c r="A63" s="76"/>
      <c r="B63" s="127"/>
      <c r="C63" s="127"/>
      <c r="D63" s="127"/>
      <c r="E63" s="127"/>
      <c r="F63" s="127"/>
      <c r="G63" s="127"/>
      <c r="H63" s="127"/>
      <c r="I63" s="127"/>
      <c r="J63" s="127"/>
      <c r="K63" s="127"/>
      <c r="L63" s="127"/>
      <c r="M63" s="127"/>
      <c r="N63" s="127"/>
      <c r="O63" s="127"/>
      <c r="P63" s="127"/>
      <c r="Q63" s="127"/>
      <c r="R63" s="127"/>
      <c r="S63" s="127"/>
      <c r="T63" s="127"/>
      <c r="U63" s="127"/>
      <c r="V63" s="127"/>
      <c r="W63" s="127"/>
      <c r="X63" s="127"/>
      <c r="Y63" s="127"/>
      <c r="Z63" s="127"/>
      <c r="AA63" s="127"/>
      <c r="AB63" s="127"/>
      <c r="AC63" s="127"/>
      <c r="AD63" s="127"/>
      <c r="AE63" s="127"/>
      <c r="AF63" s="127"/>
      <c r="AG63" s="127"/>
      <c r="AH63" s="127"/>
      <c r="AI63" s="127"/>
      <c r="AJ63" s="127"/>
      <c r="AK63" s="127"/>
      <c r="AL63" s="127"/>
      <c r="AM63" s="127"/>
      <c r="AN63" s="127"/>
      <c r="AO63" s="127"/>
      <c r="AP63" s="127"/>
      <c r="AQ63" s="127"/>
      <c r="AR63" s="127"/>
      <c r="AS63" s="127"/>
      <c r="AT63" s="127"/>
      <c r="AU63" s="127"/>
      <c r="AV63" s="127"/>
      <c r="AW63" s="127"/>
      <c r="AX63" s="127"/>
      <c r="AY63" s="127"/>
      <c r="AZ63" s="127"/>
      <c r="BA63" s="127"/>
      <c r="BB63" s="127"/>
      <c r="BC63" s="127"/>
      <c r="BD63" s="127"/>
      <c r="BE63" s="127"/>
      <c r="BF63" s="127"/>
      <c r="BG63" s="127"/>
      <c r="BH63" s="127"/>
      <c r="BI63" s="127"/>
      <c r="BJ63" s="127"/>
      <c r="BK63" s="127"/>
      <c r="BL63" s="127"/>
    </row>
    <row r="64" spans="1:64" ht="15" customHeight="1" x14ac:dyDescent="0.25">
      <c r="A64" s="76"/>
      <c r="B64" s="127"/>
      <c r="C64" s="127"/>
      <c r="D64" s="127"/>
      <c r="E64" s="127"/>
      <c r="F64" s="127"/>
      <c r="G64" s="127"/>
      <c r="H64" s="127"/>
      <c r="I64" s="127"/>
      <c r="J64" s="127"/>
      <c r="K64" s="127"/>
      <c r="L64" s="127"/>
      <c r="M64" s="127"/>
      <c r="N64" s="127"/>
      <c r="O64" s="127"/>
      <c r="P64" s="127"/>
      <c r="Q64" s="127"/>
      <c r="R64" s="127"/>
      <c r="S64" s="127"/>
      <c r="T64" s="127"/>
      <c r="U64" s="127"/>
      <c r="V64" s="127"/>
      <c r="W64" s="127"/>
      <c r="X64" s="127"/>
      <c r="Y64" s="127"/>
      <c r="Z64" s="127"/>
      <c r="AA64" s="127"/>
      <c r="AB64" s="127"/>
      <c r="AC64" s="127"/>
      <c r="AD64" s="127"/>
      <c r="AE64" s="127"/>
      <c r="AF64" s="127"/>
      <c r="AG64" s="127"/>
      <c r="AH64" s="127"/>
      <c r="AI64" s="127"/>
      <c r="AJ64" s="127"/>
      <c r="AK64" s="127"/>
      <c r="AL64" s="127"/>
      <c r="AM64" s="127"/>
      <c r="AN64" s="127"/>
      <c r="AO64" s="127"/>
      <c r="AP64" s="127"/>
      <c r="AQ64" s="127"/>
      <c r="AR64" s="127"/>
      <c r="AS64" s="127"/>
      <c r="AT64" s="127"/>
      <c r="AU64" s="127"/>
      <c r="AV64" s="127"/>
      <c r="AW64" s="127"/>
      <c r="AX64" s="127"/>
      <c r="AY64" s="127"/>
      <c r="AZ64" s="127"/>
      <c r="BA64" s="127"/>
      <c r="BB64" s="127"/>
      <c r="BC64" s="127"/>
      <c r="BD64" s="127"/>
      <c r="BE64" s="127"/>
      <c r="BF64" s="127"/>
      <c r="BG64" s="127"/>
      <c r="BH64" s="127"/>
      <c r="BI64" s="127"/>
      <c r="BJ64" s="127"/>
      <c r="BK64" s="127"/>
      <c r="BL64" s="127"/>
    </row>
    <row r="65" spans="1:64" ht="15" customHeight="1" x14ac:dyDescent="0.25">
      <c r="A65" s="76"/>
      <c r="B65" s="127"/>
      <c r="C65" s="127"/>
      <c r="D65" s="127"/>
      <c r="E65" s="127"/>
      <c r="F65" s="127"/>
      <c r="G65" s="127"/>
      <c r="H65" s="127"/>
      <c r="I65" s="127"/>
      <c r="J65" s="127"/>
      <c r="K65" s="127"/>
      <c r="L65" s="127"/>
      <c r="M65" s="127"/>
      <c r="N65" s="127"/>
      <c r="O65" s="127"/>
      <c r="P65" s="127"/>
      <c r="Q65" s="127"/>
      <c r="R65" s="127"/>
      <c r="S65" s="127"/>
      <c r="T65" s="127"/>
      <c r="U65" s="127"/>
      <c r="V65" s="127"/>
      <c r="W65" s="127"/>
      <c r="X65" s="127"/>
      <c r="Y65" s="127"/>
      <c r="Z65" s="127"/>
      <c r="AA65" s="127"/>
      <c r="AB65" s="127"/>
      <c r="AC65" s="127"/>
      <c r="AD65" s="127"/>
      <c r="AE65" s="127"/>
      <c r="AF65" s="127"/>
      <c r="AG65" s="127"/>
      <c r="AH65" s="127"/>
      <c r="AI65" s="127"/>
      <c r="AJ65" s="127"/>
      <c r="AK65" s="127"/>
      <c r="AL65" s="127"/>
      <c r="AM65" s="127"/>
      <c r="AN65" s="127"/>
      <c r="AO65" s="127"/>
      <c r="AP65" s="127"/>
      <c r="AQ65" s="127"/>
      <c r="AR65" s="127"/>
      <c r="AS65" s="127"/>
      <c r="AT65" s="127"/>
      <c r="AU65" s="127"/>
      <c r="AV65" s="127"/>
      <c r="AW65" s="127"/>
      <c r="AX65" s="127"/>
      <c r="AY65" s="127"/>
      <c r="AZ65" s="127"/>
      <c r="BA65" s="127"/>
      <c r="BB65" s="127"/>
      <c r="BC65" s="127"/>
      <c r="BD65" s="127"/>
      <c r="BE65" s="127"/>
      <c r="BF65" s="127"/>
      <c r="BG65" s="127"/>
      <c r="BH65" s="127"/>
      <c r="BI65" s="127"/>
      <c r="BJ65" s="127"/>
      <c r="BK65" s="127"/>
      <c r="BL65" s="127"/>
    </row>
    <row r="66" spans="1:64" ht="15" customHeight="1" x14ac:dyDescent="0.25">
      <c r="A66" s="76"/>
      <c r="B66" s="127"/>
      <c r="C66" s="127"/>
      <c r="D66" s="127"/>
      <c r="E66" s="127"/>
      <c r="F66" s="127"/>
      <c r="G66" s="127"/>
      <c r="H66" s="127"/>
      <c r="I66" s="127"/>
      <c r="J66" s="127"/>
      <c r="K66" s="127"/>
      <c r="L66" s="127"/>
      <c r="M66" s="127"/>
      <c r="N66" s="127"/>
      <c r="O66" s="127"/>
      <c r="P66" s="127"/>
      <c r="Q66" s="127"/>
      <c r="R66" s="127"/>
      <c r="S66" s="127"/>
      <c r="T66" s="127"/>
      <c r="U66" s="127"/>
      <c r="V66" s="127"/>
      <c r="W66" s="127"/>
      <c r="X66" s="127"/>
      <c r="Y66" s="127"/>
      <c r="Z66" s="127"/>
      <c r="AA66" s="127"/>
      <c r="AB66" s="127"/>
      <c r="AC66" s="127"/>
      <c r="AD66" s="127"/>
      <c r="AE66" s="127"/>
      <c r="AF66" s="127"/>
      <c r="AG66" s="127"/>
      <c r="AH66" s="127"/>
      <c r="AI66" s="127"/>
      <c r="AJ66" s="127"/>
      <c r="AK66" s="127"/>
      <c r="AL66" s="127"/>
      <c r="AM66" s="127"/>
      <c r="AN66" s="127"/>
      <c r="AO66" s="127"/>
      <c r="AP66" s="127"/>
      <c r="AQ66" s="127"/>
      <c r="AR66" s="127"/>
      <c r="AS66" s="127"/>
      <c r="AT66" s="127"/>
      <c r="AU66" s="127"/>
      <c r="AV66" s="127"/>
      <c r="AW66" s="127"/>
      <c r="AX66" s="127"/>
      <c r="AY66" s="127"/>
      <c r="AZ66" s="127"/>
      <c r="BA66" s="127"/>
      <c r="BB66" s="127"/>
      <c r="BC66" s="127"/>
      <c r="BD66" s="127"/>
      <c r="BE66" s="127"/>
      <c r="BF66" s="127"/>
      <c r="BG66" s="127"/>
      <c r="BH66" s="127"/>
      <c r="BI66" s="127"/>
      <c r="BJ66" s="127"/>
      <c r="BK66" s="127"/>
      <c r="BL66" s="127"/>
    </row>
    <row r="67" spans="1:64" ht="15" customHeight="1" x14ac:dyDescent="0.25">
      <c r="A67" s="76"/>
      <c r="B67" s="127"/>
      <c r="C67" s="127"/>
      <c r="D67" s="127"/>
      <c r="E67" s="127"/>
      <c r="F67" s="127"/>
      <c r="G67" s="127"/>
      <c r="H67" s="127"/>
      <c r="I67" s="127"/>
      <c r="J67" s="127"/>
      <c r="K67" s="127"/>
      <c r="L67" s="127"/>
      <c r="M67" s="127"/>
      <c r="N67" s="127"/>
      <c r="O67" s="127"/>
      <c r="P67" s="127"/>
      <c r="Q67" s="127"/>
      <c r="R67" s="127"/>
      <c r="S67" s="127"/>
      <c r="T67" s="127"/>
      <c r="U67" s="127"/>
      <c r="V67" s="127"/>
      <c r="W67" s="127"/>
      <c r="X67" s="127"/>
      <c r="Y67" s="127"/>
      <c r="Z67" s="127"/>
      <c r="AA67" s="127"/>
      <c r="AB67" s="127"/>
      <c r="AC67" s="127"/>
      <c r="AD67" s="127"/>
      <c r="AE67" s="127"/>
      <c r="AF67" s="127"/>
      <c r="AG67" s="127"/>
      <c r="AH67" s="127"/>
      <c r="AI67" s="127"/>
      <c r="AJ67" s="127"/>
      <c r="AK67" s="127"/>
      <c r="AL67" s="127"/>
      <c r="AM67" s="127"/>
      <c r="AN67" s="127"/>
      <c r="AO67" s="127"/>
      <c r="AP67" s="127"/>
      <c r="AQ67" s="127"/>
      <c r="AR67" s="127"/>
      <c r="AS67" s="127"/>
      <c r="AT67" s="127"/>
      <c r="AU67" s="127"/>
      <c r="AV67" s="127"/>
      <c r="AW67" s="127"/>
      <c r="AX67" s="127"/>
      <c r="AY67" s="127"/>
      <c r="AZ67" s="127"/>
      <c r="BA67" s="127"/>
      <c r="BB67" s="127"/>
      <c r="BC67" s="127"/>
      <c r="BD67" s="127"/>
      <c r="BE67" s="127"/>
      <c r="BF67" s="127"/>
      <c r="BG67" s="127"/>
      <c r="BH67" s="127"/>
      <c r="BI67" s="127"/>
      <c r="BJ67" s="127"/>
      <c r="BK67" s="127"/>
      <c r="BL67" s="127"/>
    </row>
    <row r="68" spans="1:64" ht="15" customHeight="1" x14ac:dyDescent="0.25">
      <c r="A68" s="76"/>
      <c r="B68" s="127"/>
      <c r="C68" s="127"/>
      <c r="D68" s="127"/>
      <c r="E68" s="127"/>
      <c r="F68" s="127"/>
      <c r="G68" s="127"/>
      <c r="H68" s="127"/>
      <c r="I68" s="127"/>
      <c r="J68" s="127"/>
      <c r="K68" s="127"/>
      <c r="L68" s="127"/>
      <c r="M68" s="127"/>
      <c r="N68" s="127"/>
      <c r="O68" s="127"/>
      <c r="P68" s="127"/>
      <c r="Q68" s="127"/>
      <c r="R68" s="127"/>
      <c r="S68" s="127"/>
      <c r="T68" s="127"/>
      <c r="U68" s="127"/>
      <c r="V68" s="127"/>
      <c r="W68" s="127"/>
      <c r="X68" s="127"/>
      <c r="Y68" s="127"/>
      <c r="Z68" s="127"/>
      <c r="AA68" s="127"/>
      <c r="AB68" s="127"/>
      <c r="AC68" s="127"/>
      <c r="AD68" s="127"/>
      <c r="AE68" s="127"/>
      <c r="AF68" s="127"/>
      <c r="AG68" s="127"/>
      <c r="AH68" s="127"/>
      <c r="AI68" s="127"/>
      <c r="AJ68" s="127"/>
      <c r="AK68" s="127"/>
      <c r="AL68" s="127"/>
      <c r="AM68" s="127"/>
      <c r="AN68" s="127"/>
      <c r="AO68" s="127"/>
      <c r="AP68" s="127"/>
      <c r="AQ68" s="127"/>
      <c r="AR68" s="127"/>
      <c r="AS68" s="127"/>
      <c r="AT68" s="127"/>
      <c r="AU68" s="127"/>
      <c r="AV68" s="127"/>
      <c r="AW68" s="127"/>
      <c r="AX68" s="127"/>
      <c r="AY68" s="127"/>
      <c r="AZ68" s="127"/>
      <c r="BA68" s="127"/>
      <c r="BB68" s="127"/>
      <c r="BC68" s="127"/>
      <c r="BD68" s="127"/>
      <c r="BE68" s="127"/>
      <c r="BF68" s="127"/>
      <c r="BG68" s="127"/>
      <c r="BH68" s="127"/>
      <c r="BI68" s="127"/>
      <c r="BJ68" s="127"/>
      <c r="BK68" s="127"/>
      <c r="BL68" s="127"/>
    </row>
    <row r="69" spans="1:64" ht="15" customHeight="1" x14ac:dyDescent="0.25">
      <c r="A69" s="76"/>
      <c r="B69" s="127"/>
      <c r="C69" s="127"/>
      <c r="D69" s="127"/>
      <c r="E69" s="127"/>
      <c r="F69" s="127"/>
      <c r="G69" s="127"/>
      <c r="H69" s="127"/>
      <c r="I69" s="127"/>
      <c r="J69" s="127"/>
      <c r="K69" s="127"/>
      <c r="L69" s="127"/>
      <c r="M69" s="127"/>
      <c r="N69" s="127"/>
      <c r="O69" s="127"/>
      <c r="P69" s="127"/>
      <c r="Q69" s="127"/>
      <c r="R69" s="127"/>
      <c r="S69" s="127"/>
      <c r="T69" s="127"/>
      <c r="U69" s="127"/>
      <c r="V69" s="127"/>
      <c r="W69" s="127"/>
      <c r="X69" s="127"/>
      <c r="Y69" s="127"/>
      <c r="Z69" s="127"/>
      <c r="AA69" s="127"/>
      <c r="AB69" s="127"/>
      <c r="AC69" s="127"/>
      <c r="AD69" s="127"/>
      <c r="AE69" s="127"/>
      <c r="AF69" s="127"/>
      <c r="AG69" s="127"/>
      <c r="AH69" s="127"/>
      <c r="AI69" s="127"/>
      <c r="AJ69" s="127"/>
      <c r="AK69" s="127"/>
      <c r="AL69" s="127"/>
      <c r="AM69" s="127"/>
      <c r="AN69" s="127"/>
      <c r="AO69" s="127"/>
      <c r="AP69" s="127"/>
      <c r="AQ69" s="127"/>
      <c r="AR69" s="127"/>
      <c r="AS69" s="127"/>
      <c r="AT69" s="127"/>
      <c r="AU69" s="127"/>
      <c r="AV69" s="127"/>
      <c r="AW69" s="127"/>
      <c r="AX69" s="127"/>
      <c r="AY69" s="127"/>
      <c r="AZ69" s="127"/>
      <c r="BA69" s="127"/>
      <c r="BB69" s="127"/>
      <c r="BC69" s="127"/>
      <c r="BD69" s="127"/>
      <c r="BE69" s="127"/>
      <c r="BF69" s="127"/>
      <c r="BG69" s="127"/>
      <c r="BH69" s="127"/>
      <c r="BI69" s="127"/>
      <c r="BJ69" s="127"/>
      <c r="BK69" s="127"/>
      <c r="BL69" s="127"/>
    </row>
    <row r="70" spans="1:64" ht="15" customHeight="1" x14ac:dyDescent="0.25">
      <c r="A70" s="76"/>
      <c r="B70" s="127"/>
      <c r="C70" s="127"/>
      <c r="D70" s="127"/>
      <c r="E70" s="127"/>
      <c r="F70" s="127"/>
      <c r="G70" s="127"/>
      <c r="H70" s="127"/>
      <c r="I70" s="127"/>
      <c r="J70" s="127"/>
      <c r="K70" s="127"/>
      <c r="L70" s="127"/>
      <c r="M70" s="127"/>
      <c r="N70" s="127"/>
      <c r="O70" s="127"/>
      <c r="P70" s="127"/>
      <c r="Q70" s="127"/>
      <c r="R70" s="127"/>
      <c r="S70" s="127"/>
      <c r="T70" s="127"/>
      <c r="U70" s="127"/>
      <c r="V70" s="127"/>
      <c r="W70" s="127"/>
      <c r="X70" s="127"/>
      <c r="Y70" s="127"/>
      <c r="Z70" s="127"/>
      <c r="AA70" s="127"/>
      <c r="AB70" s="127"/>
      <c r="AC70" s="127"/>
      <c r="AD70" s="127"/>
      <c r="AE70" s="127"/>
      <c r="AF70" s="127"/>
      <c r="AG70" s="127"/>
      <c r="AH70" s="127"/>
      <c r="AI70" s="127"/>
      <c r="AJ70" s="127"/>
      <c r="AK70" s="127"/>
      <c r="AL70" s="127"/>
      <c r="AM70" s="127"/>
      <c r="AN70" s="127"/>
      <c r="AO70" s="127"/>
      <c r="AP70" s="127"/>
      <c r="AQ70" s="127"/>
      <c r="AR70" s="127"/>
      <c r="AS70" s="127"/>
      <c r="AT70" s="127"/>
      <c r="AU70" s="127"/>
      <c r="AV70" s="127"/>
      <c r="AW70" s="127"/>
      <c r="AX70" s="127"/>
      <c r="AY70" s="127"/>
      <c r="AZ70" s="127"/>
      <c r="BA70" s="127"/>
      <c r="BB70" s="127"/>
      <c r="BC70" s="127"/>
      <c r="BD70" s="127"/>
      <c r="BE70" s="127"/>
      <c r="BF70" s="127"/>
      <c r="BG70" s="127"/>
      <c r="BH70" s="127"/>
      <c r="BI70" s="127"/>
      <c r="BJ70" s="127"/>
      <c r="BK70" s="127"/>
      <c r="BL70" s="127"/>
    </row>
    <row r="71" spans="1:64" ht="15" customHeight="1" x14ac:dyDescent="0.25">
      <c r="A71" s="76"/>
      <c r="B71" s="127"/>
      <c r="C71" s="127"/>
      <c r="D71" s="127"/>
      <c r="E71" s="127"/>
      <c r="F71" s="127"/>
      <c r="G71" s="127"/>
      <c r="H71" s="127"/>
      <c r="I71" s="127"/>
      <c r="J71" s="127"/>
      <c r="K71" s="127"/>
      <c r="L71" s="127"/>
      <c r="M71" s="127"/>
      <c r="N71" s="127"/>
      <c r="O71" s="127"/>
      <c r="P71" s="127"/>
      <c r="Q71" s="127"/>
      <c r="R71" s="127"/>
      <c r="S71" s="127"/>
      <c r="T71" s="127"/>
      <c r="U71" s="127"/>
      <c r="V71" s="127"/>
      <c r="W71" s="127"/>
      <c r="X71" s="127"/>
      <c r="Y71" s="127"/>
      <c r="Z71" s="127"/>
      <c r="AA71" s="127"/>
      <c r="AB71" s="127"/>
      <c r="AC71" s="127"/>
      <c r="AD71" s="127"/>
      <c r="AE71" s="127"/>
      <c r="AF71" s="127"/>
      <c r="AG71" s="127"/>
      <c r="AH71" s="127"/>
      <c r="AI71" s="127"/>
      <c r="AJ71" s="127"/>
      <c r="AK71" s="127"/>
      <c r="AL71" s="127"/>
      <c r="AM71" s="127"/>
      <c r="AN71" s="127"/>
      <c r="AO71" s="127"/>
      <c r="AP71" s="127"/>
      <c r="AQ71" s="127"/>
      <c r="AR71" s="127"/>
      <c r="AS71" s="127"/>
      <c r="AT71" s="127"/>
      <c r="AU71" s="127"/>
      <c r="AV71" s="127"/>
      <c r="AW71" s="127"/>
      <c r="AX71" s="127"/>
      <c r="AY71" s="127"/>
      <c r="AZ71" s="127"/>
      <c r="BA71" s="127"/>
      <c r="BB71" s="127"/>
      <c r="BC71" s="127"/>
      <c r="BD71" s="127"/>
      <c r="BE71" s="127"/>
      <c r="BF71" s="127"/>
      <c r="BG71" s="127"/>
      <c r="BH71" s="127"/>
      <c r="BI71" s="127"/>
      <c r="BJ71" s="127"/>
      <c r="BK71" s="127"/>
      <c r="BL71" s="127"/>
    </row>
    <row r="72" spans="1:64" ht="15" customHeight="1" x14ac:dyDescent="0.25">
      <c r="A72" s="76"/>
      <c r="B72" s="127"/>
      <c r="C72" s="127"/>
      <c r="D72" s="127"/>
      <c r="E72" s="127"/>
      <c r="F72" s="127"/>
      <c r="G72" s="127"/>
      <c r="H72" s="127"/>
      <c r="I72" s="127"/>
      <c r="J72" s="127"/>
      <c r="K72" s="127"/>
      <c r="L72" s="127"/>
      <c r="M72" s="127"/>
      <c r="N72" s="127"/>
      <c r="O72" s="127"/>
      <c r="P72" s="127"/>
      <c r="Q72" s="127"/>
      <c r="R72" s="127"/>
      <c r="S72" s="127"/>
      <c r="T72" s="127"/>
      <c r="U72" s="127"/>
      <c r="V72" s="127"/>
      <c r="W72" s="127"/>
      <c r="X72" s="127"/>
      <c r="Y72" s="127"/>
      <c r="Z72" s="127"/>
      <c r="AA72" s="127"/>
      <c r="AB72" s="127"/>
      <c r="AC72" s="127"/>
      <c r="AD72" s="127"/>
      <c r="AE72" s="127"/>
      <c r="AF72" s="127"/>
      <c r="AG72" s="127"/>
      <c r="AH72" s="127"/>
      <c r="AI72" s="127"/>
      <c r="AJ72" s="127"/>
      <c r="AK72" s="127"/>
      <c r="AL72" s="127"/>
      <c r="AM72" s="127"/>
      <c r="AN72" s="127"/>
      <c r="AO72" s="127"/>
      <c r="AP72" s="127"/>
      <c r="AQ72" s="127"/>
      <c r="AR72" s="127"/>
      <c r="AS72" s="127"/>
      <c r="AT72" s="127"/>
      <c r="AU72" s="127"/>
      <c r="AV72" s="127"/>
      <c r="AW72" s="127"/>
      <c r="AX72" s="127"/>
      <c r="AY72" s="127"/>
      <c r="AZ72" s="127"/>
      <c r="BA72" s="127"/>
      <c r="BB72" s="127"/>
      <c r="BC72" s="127"/>
      <c r="BD72" s="127"/>
      <c r="BE72" s="127"/>
      <c r="BF72" s="127"/>
      <c r="BG72" s="127"/>
      <c r="BH72" s="127"/>
      <c r="BI72" s="127"/>
      <c r="BJ72" s="127"/>
      <c r="BK72" s="127"/>
      <c r="BL72" s="127"/>
    </row>
    <row r="73" spans="1:64" ht="15" customHeight="1" x14ac:dyDescent="0.25">
      <c r="A73" s="76"/>
      <c r="B73" s="127"/>
      <c r="C73" s="127"/>
      <c r="D73" s="127"/>
      <c r="E73" s="127"/>
      <c r="F73" s="127"/>
      <c r="G73" s="127"/>
      <c r="H73" s="127"/>
      <c r="I73" s="127"/>
      <c r="J73" s="127"/>
      <c r="K73" s="127"/>
      <c r="L73" s="127"/>
      <c r="M73" s="127"/>
      <c r="N73" s="127"/>
      <c r="O73" s="127"/>
      <c r="P73" s="127"/>
      <c r="Q73" s="127"/>
      <c r="R73" s="127"/>
      <c r="S73" s="127"/>
      <c r="T73" s="127"/>
      <c r="U73" s="127"/>
      <c r="V73" s="127"/>
      <c r="W73" s="127"/>
      <c r="X73" s="127"/>
      <c r="Y73" s="127"/>
      <c r="Z73" s="127"/>
      <c r="AA73" s="127"/>
      <c r="AB73" s="127"/>
      <c r="AC73" s="127"/>
      <c r="AD73" s="127"/>
      <c r="AE73" s="127"/>
      <c r="AF73" s="127"/>
      <c r="AG73" s="127"/>
      <c r="AH73" s="127"/>
      <c r="AI73" s="127"/>
      <c r="AJ73" s="127"/>
      <c r="AK73" s="127"/>
      <c r="AL73" s="127"/>
      <c r="AM73" s="127"/>
      <c r="AN73" s="127"/>
      <c r="AO73" s="127"/>
      <c r="AP73" s="127"/>
      <c r="AQ73" s="127"/>
      <c r="AR73" s="127"/>
      <c r="AS73" s="127"/>
      <c r="AT73" s="127"/>
      <c r="AU73" s="127"/>
      <c r="AV73" s="127"/>
      <c r="AW73" s="127"/>
      <c r="AX73" s="127"/>
      <c r="AY73" s="127"/>
      <c r="AZ73" s="127"/>
      <c r="BA73" s="127"/>
      <c r="BB73" s="127"/>
      <c r="BC73" s="127"/>
      <c r="BD73" s="127"/>
      <c r="BE73" s="127"/>
      <c r="BF73" s="127"/>
      <c r="BG73" s="127"/>
      <c r="BH73" s="127"/>
      <c r="BI73" s="127"/>
      <c r="BJ73" s="127"/>
      <c r="BK73" s="127"/>
      <c r="BL73" s="127"/>
    </row>
    <row r="74" spans="1:64" ht="15" customHeight="1" x14ac:dyDescent="0.25">
      <c r="A74" s="76"/>
      <c r="B74" s="127"/>
      <c r="C74" s="127"/>
      <c r="D74" s="127"/>
      <c r="E74" s="127"/>
      <c r="F74" s="127"/>
      <c r="G74" s="127"/>
      <c r="H74" s="127"/>
      <c r="I74" s="127"/>
      <c r="J74" s="127"/>
      <c r="K74" s="127"/>
      <c r="L74" s="127"/>
      <c r="M74" s="127"/>
      <c r="N74" s="127"/>
      <c r="O74" s="127"/>
      <c r="P74" s="127"/>
      <c r="Q74" s="127"/>
      <c r="R74" s="127"/>
      <c r="S74" s="127"/>
      <c r="T74" s="127"/>
      <c r="U74" s="127"/>
      <c r="V74" s="127"/>
      <c r="W74" s="127"/>
      <c r="X74" s="127"/>
      <c r="Y74" s="127"/>
      <c r="Z74" s="127"/>
      <c r="AA74" s="127"/>
      <c r="AB74" s="127"/>
      <c r="AC74" s="127"/>
      <c r="AD74" s="127"/>
      <c r="AE74" s="127"/>
      <c r="AF74" s="127"/>
      <c r="AG74" s="127"/>
      <c r="AH74" s="127"/>
      <c r="AI74" s="127"/>
      <c r="AJ74" s="127"/>
      <c r="AK74" s="127"/>
      <c r="AL74" s="127"/>
      <c r="AM74" s="127"/>
      <c r="AN74" s="127"/>
      <c r="AO74" s="127"/>
      <c r="AP74" s="127"/>
      <c r="AQ74" s="127"/>
      <c r="AR74" s="127"/>
      <c r="AS74" s="127"/>
      <c r="AT74" s="127"/>
      <c r="AU74" s="127"/>
      <c r="AV74" s="127"/>
      <c r="AW74" s="127"/>
      <c r="AX74" s="127"/>
      <c r="AY74" s="127"/>
      <c r="AZ74" s="127"/>
      <c r="BA74" s="127"/>
      <c r="BB74" s="127"/>
      <c r="BC74" s="127"/>
      <c r="BD74" s="127"/>
      <c r="BE74" s="127"/>
      <c r="BF74" s="127"/>
      <c r="BG74" s="127"/>
      <c r="BH74" s="127"/>
      <c r="BI74" s="127"/>
      <c r="BJ74" s="127"/>
      <c r="BK74" s="127"/>
      <c r="BL74" s="127"/>
    </row>
    <row r="75" spans="1:64" ht="15" customHeight="1" x14ac:dyDescent="0.25">
      <c r="A75" s="76"/>
      <c r="B75" s="127"/>
      <c r="C75" s="127"/>
      <c r="D75" s="127"/>
      <c r="E75" s="127"/>
      <c r="F75" s="127"/>
      <c r="G75" s="127"/>
      <c r="H75" s="127"/>
      <c r="I75" s="127"/>
      <c r="J75" s="127"/>
      <c r="K75" s="127"/>
      <c r="L75" s="127"/>
      <c r="M75" s="127"/>
      <c r="N75" s="127"/>
      <c r="O75" s="127"/>
      <c r="P75" s="127"/>
      <c r="Q75" s="127"/>
      <c r="R75" s="127"/>
      <c r="S75" s="127"/>
      <c r="T75" s="127"/>
      <c r="U75" s="127"/>
      <c r="V75" s="127"/>
      <c r="W75" s="127"/>
      <c r="X75" s="127"/>
      <c r="Y75" s="127"/>
      <c r="Z75" s="127"/>
      <c r="AA75" s="127"/>
      <c r="AB75" s="127"/>
      <c r="AC75" s="127"/>
      <c r="AD75" s="127"/>
      <c r="AE75" s="127"/>
      <c r="AF75" s="127"/>
      <c r="AG75" s="127"/>
      <c r="AH75" s="127"/>
      <c r="AI75" s="127"/>
      <c r="AJ75" s="127"/>
      <c r="AK75" s="127"/>
      <c r="AL75" s="127"/>
      <c r="AM75" s="127"/>
      <c r="AN75" s="127"/>
      <c r="AO75" s="127"/>
      <c r="AP75" s="127"/>
      <c r="AQ75" s="127"/>
      <c r="AR75" s="127"/>
      <c r="AS75" s="127"/>
      <c r="AT75" s="127"/>
      <c r="AU75" s="127"/>
      <c r="AV75" s="127"/>
      <c r="AW75" s="127"/>
      <c r="AX75" s="127"/>
      <c r="AY75" s="127"/>
      <c r="AZ75" s="127"/>
      <c r="BA75" s="127"/>
      <c r="BB75" s="127"/>
      <c r="BC75" s="127"/>
      <c r="BD75" s="127"/>
      <c r="BE75" s="127"/>
      <c r="BF75" s="127"/>
      <c r="BG75" s="127"/>
      <c r="BH75" s="127"/>
      <c r="BI75" s="127"/>
      <c r="BJ75" s="127"/>
      <c r="BK75" s="127"/>
      <c r="BL75" s="127"/>
    </row>
    <row r="76" spans="1:64" ht="15" customHeight="1" x14ac:dyDescent="0.25">
      <c r="A76" s="76"/>
      <c r="B76" s="127"/>
      <c r="C76" s="127"/>
      <c r="D76" s="127"/>
      <c r="E76" s="127"/>
      <c r="F76" s="127"/>
      <c r="G76" s="127"/>
      <c r="H76" s="127"/>
      <c r="I76" s="127"/>
      <c r="J76" s="127"/>
      <c r="K76" s="127"/>
      <c r="L76" s="127"/>
      <c r="M76" s="127"/>
      <c r="N76" s="127"/>
      <c r="O76" s="127"/>
      <c r="P76" s="127"/>
      <c r="Q76" s="127"/>
      <c r="R76" s="127"/>
      <c r="S76" s="127"/>
      <c r="T76" s="127"/>
      <c r="U76" s="127"/>
      <c r="V76" s="127"/>
      <c r="W76" s="127"/>
      <c r="X76" s="127"/>
      <c r="Y76" s="127"/>
      <c r="Z76" s="127"/>
      <c r="AA76" s="127"/>
      <c r="AB76" s="127"/>
      <c r="AC76" s="127"/>
      <c r="AD76" s="127"/>
      <c r="AE76" s="127"/>
      <c r="AF76" s="127"/>
      <c r="AG76" s="127"/>
      <c r="AH76" s="127"/>
      <c r="AI76" s="127"/>
      <c r="AJ76" s="127"/>
      <c r="AK76" s="127"/>
      <c r="AL76" s="127"/>
      <c r="AM76" s="127"/>
      <c r="AN76" s="127"/>
      <c r="AO76" s="127"/>
      <c r="AP76" s="127"/>
      <c r="AQ76" s="127"/>
      <c r="AR76" s="127"/>
      <c r="AS76" s="127"/>
      <c r="AT76" s="127"/>
      <c r="AU76" s="127"/>
      <c r="AV76" s="127"/>
      <c r="AW76" s="127"/>
      <c r="AX76" s="127"/>
      <c r="AY76" s="127"/>
      <c r="AZ76" s="127"/>
      <c r="BA76" s="127"/>
      <c r="BB76" s="127"/>
      <c r="BC76" s="127"/>
      <c r="BD76" s="127"/>
      <c r="BE76" s="127"/>
      <c r="BF76" s="127"/>
      <c r="BG76" s="127"/>
      <c r="BH76" s="127"/>
      <c r="BI76" s="127"/>
      <c r="BJ76" s="127"/>
      <c r="BK76" s="127"/>
      <c r="BL76" s="127"/>
    </row>
    <row r="77" spans="1:64" ht="15" customHeight="1" x14ac:dyDescent="0.25">
      <c r="A77" s="76"/>
      <c r="B77" s="71"/>
      <c r="C77" s="71"/>
      <c r="D77" s="71"/>
      <c r="E77" s="71"/>
      <c r="F77" s="71"/>
      <c r="G77" s="71"/>
      <c r="H77" s="71"/>
      <c r="I77" s="71"/>
      <c r="J77" s="71"/>
      <c r="K77" s="71"/>
      <c r="L77" s="71"/>
      <c r="M77" s="71"/>
      <c r="N77" s="71"/>
      <c r="O77" s="71"/>
      <c r="P77" s="71"/>
      <c r="Q77" s="71"/>
      <c r="R77" s="71"/>
      <c r="S77" s="71"/>
      <c r="T77" s="71"/>
      <c r="U77" s="71"/>
      <c r="V77" s="71"/>
      <c r="W77" s="71"/>
      <c r="X77" s="71"/>
      <c r="Y77" s="71"/>
      <c r="Z77" s="71"/>
      <c r="AA77" s="71"/>
      <c r="AB77" s="71"/>
      <c r="AC77" s="71"/>
      <c r="AD77" s="71"/>
      <c r="AE77" s="71"/>
      <c r="AF77" s="71"/>
      <c r="AG77" s="71"/>
      <c r="AH77" s="71"/>
      <c r="AI77" s="71"/>
      <c r="AJ77" s="71"/>
      <c r="AK77" s="71"/>
      <c r="AL77" s="71"/>
      <c r="AM77" s="71"/>
      <c r="AN77" s="71"/>
      <c r="AO77" s="71"/>
      <c r="AP77" s="71"/>
      <c r="AQ77" s="71"/>
      <c r="AR77" s="71"/>
      <c r="AS77" s="76"/>
      <c r="AT77" s="76"/>
    </row>
    <row r="78" spans="1:64" ht="15" customHeight="1" x14ac:dyDescent="0.25">
      <c r="A78" s="76"/>
      <c r="B78" s="71"/>
      <c r="C78" s="71"/>
      <c r="D78" s="71"/>
      <c r="E78" s="71"/>
      <c r="F78" s="71"/>
      <c r="G78" s="71"/>
      <c r="H78" s="71"/>
      <c r="I78" s="71"/>
      <c r="J78" s="71"/>
      <c r="K78" s="71"/>
      <c r="L78" s="71"/>
      <c r="M78" s="71"/>
      <c r="N78" s="71"/>
      <c r="O78" s="71"/>
      <c r="P78" s="71"/>
      <c r="Q78" s="71"/>
      <c r="R78" s="71"/>
      <c r="S78" s="71"/>
      <c r="T78" s="71"/>
      <c r="U78" s="71"/>
      <c r="V78" s="71"/>
      <c r="W78" s="71"/>
      <c r="X78" s="71"/>
      <c r="Y78" s="71"/>
      <c r="Z78" s="71"/>
      <c r="AA78" s="71"/>
      <c r="AB78" s="71"/>
      <c r="AC78" s="71"/>
      <c r="AD78" s="71"/>
      <c r="AE78" s="71"/>
      <c r="AF78" s="71"/>
      <c r="AG78" s="71"/>
      <c r="AH78" s="71"/>
      <c r="AI78" s="71"/>
      <c r="AJ78" s="71"/>
      <c r="AK78" s="71"/>
      <c r="AL78" s="71"/>
      <c r="AM78" s="71"/>
      <c r="AN78" s="71"/>
      <c r="AO78" s="71"/>
      <c r="AP78" s="71"/>
      <c r="AQ78" s="71"/>
      <c r="AR78" s="71"/>
      <c r="AS78" s="76"/>
      <c r="AT78" s="76"/>
    </row>
    <row r="79" spans="1:64" ht="15" customHeight="1" x14ac:dyDescent="0.25">
      <c r="A79" s="76"/>
      <c r="B79" s="71"/>
      <c r="C79" s="71"/>
      <c r="D79" s="71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71"/>
      <c r="P79" s="71"/>
      <c r="Q79" s="71"/>
      <c r="R79" s="71"/>
      <c r="S79" s="71"/>
      <c r="T79" s="71"/>
      <c r="U79" s="71"/>
      <c r="V79" s="71"/>
      <c r="W79" s="71"/>
      <c r="X79" s="71"/>
      <c r="Y79" s="71"/>
      <c r="Z79" s="71"/>
      <c r="AA79" s="71"/>
      <c r="AB79" s="71"/>
      <c r="AC79" s="71"/>
      <c r="AD79" s="71"/>
      <c r="AE79" s="71"/>
      <c r="AF79" s="71"/>
      <c r="AG79" s="71"/>
      <c r="AH79" s="71"/>
      <c r="AI79" s="71"/>
      <c r="AJ79" s="71"/>
      <c r="AK79" s="71"/>
      <c r="AL79" s="71"/>
      <c r="AM79" s="71"/>
      <c r="AN79" s="71"/>
      <c r="AO79" s="71"/>
      <c r="AP79" s="71"/>
      <c r="AQ79" s="71"/>
      <c r="AR79" s="71"/>
      <c r="AS79" s="76"/>
      <c r="AT79" s="76"/>
    </row>
    <row r="80" spans="1:64" ht="15" customHeight="1" x14ac:dyDescent="0.25">
      <c r="A80" s="76"/>
      <c r="B80" s="71"/>
      <c r="C80" s="71"/>
      <c r="D80" s="71"/>
      <c r="E80" s="71"/>
      <c r="F80" s="71"/>
      <c r="G80" s="71"/>
      <c r="H80" s="71"/>
      <c r="I80" s="71"/>
      <c r="J80" s="71"/>
      <c r="K80" s="71"/>
      <c r="L80" s="71"/>
      <c r="M80" s="71"/>
      <c r="N80" s="71"/>
      <c r="O80" s="71"/>
      <c r="P80" s="71"/>
      <c r="Q80" s="71"/>
      <c r="R80" s="71"/>
      <c r="S80" s="71"/>
      <c r="T80" s="71"/>
      <c r="U80" s="71"/>
      <c r="V80" s="71"/>
      <c r="W80" s="71"/>
      <c r="X80" s="71"/>
      <c r="Y80" s="71"/>
      <c r="Z80" s="71"/>
      <c r="AA80" s="71"/>
      <c r="AB80" s="71"/>
      <c r="AC80" s="71"/>
      <c r="AD80" s="71"/>
      <c r="AE80" s="71"/>
      <c r="AF80" s="71"/>
      <c r="AG80" s="71"/>
      <c r="AH80" s="71"/>
      <c r="AI80" s="71"/>
      <c r="AJ80" s="71"/>
      <c r="AK80" s="71"/>
      <c r="AL80" s="71"/>
      <c r="AM80" s="71"/>
      <c r="AN80" s="71"/>
      <c r="AO80" s="71"/>
      <c r="AP80" s="71"/>
      <c r="AQ80" s="71"/>
      <c r="AR80" s="71"/>
      <c r="AS80" s="76"/>
      <c r="AT80" s="76"/>
    </row>
    <row r="81" spans="1:46" ht="15" customHeight="1" x14ac:dyDescent="0.25">
      <c r="A81" s="76"/>
      <c r="B81" s="71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71"/>
      <c r="AO81" s="71"/>
      <c r="AP81" s="71"/>
      <c r="AQ81" s="71"/>
      <c r="AR81" s="71"/>
      <c r="AS81" s="76"/>
      <c r="AT81" s="76"/>
    </row>
    <row r="82" spans="1:46" ht="15" customHeight="1" x14ac:dyDescent="0.25">
      <c r="A82" s="76"/>
      <c r="B82" s="71"/>
      <c r="C82" s="71"/>
      <c r="D82" s="71"/>
      <c r="E82" s="71"/>
      <c r="F82" s="71"/>
      <c r="G82" s="71"/>
      <c r="H82" s="71"/>
      <c r="I82" s="71"/>
      <c r="J82" s="71"/>
      <c r="K82" s="71"/>
      <c r="L82" s="71"/>
      <c r="M82" s="71"/>
      <c r="N82" s="71"/>
      <c r="O82" s="71"/>
      <c r="P82" s="71"/>
      <c r="Q82" s="71"/>
      <c r="R82" s="71"/>
      <c r="S82" s="71"/>
      <c r="T82" s="71"/>
      <c r="U82" s="71"/>
      <c r="V82" s="71"/>
      <c r="W82" s="71"/>
      <c r="X82" s="71"/>
      <c r="Y82" s="71"/>
      <c r="Z82" s="71"/>
      <c r="AA82" s="71"/>
      <c r="AB82" s="71"/>
      <c r="AC82" s="71"/>
      <c r="AD82" s="71"/>
      <c r="AE82" s="71"/>
      <c r="AF82" s="71"/>
      <c r="AG82" s="71"/>
      <c r="AH82" s="71"/>
      <c r="AI82" s="71"/>
      <c r="AJ82" s="71"/>
      <c r="AK82" s="71"/>
      <c r="AL82" s="71"/>
      <c r="AM82" s="71"/>
      <c r="AN82" s="71"/>
      <c r="AO82" s="71"/>
      <c r="AP82" s="71"/>
      <c r="AQ82" s="71"/>
      <c r="AR82" s="71"/>
      <c r="AS82" s="76"/>
      <c r="AT82" s="76"/>
    </row>
    <row r="83" spans="1:46" ht="15" customHeight="1" x14ac:dyDescent="0.25">
      <c r="A83" s="76"/>
      <c r="B83" s="71"/>
      <c r="C83" s="71"/>
      <c r="D83" s="71"/>
      <c r="E83" s="71"/>
      <c r="F83" s="71"/>
      <c r="G83" s="71"/>
      <c r="H83" s="71"/>
      <c r="I83" s="71"/>
      <c r="J83" s="71"/>
      <c r="K83" s="71"/>
      <c r="L83" s="71"/>
      <c r="M83" s="71"/>
      <c r="N83" s="71"/>
      <c r="O83" s="71"/>
      <c r="P83" s="71"/>
      <c r="Q83" s="71"/>
      <c r="R83" s="71"/>
      <c r="S83" s="71"/>
      <c r="T83" s="71"/>
      <c r="U83" s="71"/>
      <c r="V83" s="71"/>
      <c r="W83" s="71"/>
      <c r="X83" s="71"/>
      <c r="Y83" s="71"/>
      <c r="Z83" s="71"/>
      <c r="AA83" s="71"/>
      <c r="AB83" s="71"/>
      <c r="AC83" s="71"/>
      <c r="AD83" s="71"/>
      <c r="AE83" s="71"/>
      <c r="AF83" s="71"/>
      <c r="AG83" s="71"/>
      <c r="AH83" s="71"/>
      <c r="AI83" s="71"/>
      <c r="AJ83" s="71"/>
      <c r="AK83" s="71"/>
      <c r="AL83" s="71"/>
      <c r="AM83" s="71"/>
      <c r="AN83" s="71"/>
      <c r="AO83" s="71"/>
      <c r="AP83" s="71"/>
      <c r="AQ83" s="71"/>
      <c r="AR83" s="71"/>
      <c r="AS83" s="76"/>
      <c r="AT83" s="76"/>
    </row>
    <row r="84" spans="1:46" ht="15" customHeight="1" x14ac:dyDescent="0.25">
      <c r="A84" s="76"/>
      <c r="B84" s="71"/>
      <c r="C84" s="71"/>
      <c r="D84" s="71"/>
      <c r="E84" s="71"/>
      <c r="F84" s="71"/>
      <c r="G84" s="71"/>
      <c r="H84" s="71"/>
      <c r="I84" s="71"/>
      <c r="J84" s="71"/>
      <c r="K84" s="71"/>
      <c r="L84" s="71"/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1"/>
      <c r="AS84" s="76"/>
      <c r="AT84" s="76"/>
    </row>
    <row r="85" spans="1:46" ht="15" customHeight="1" x14ac:dyDescent="0.25">
      <c r="A85" s="76"/>
      <c r="B85" s="71"/>
      <c r="C85" s="71"/>
      <c r="D85" s="71"/>
      <c r="E85" s="71"/>
      <c r="F85" s="71"/>
      <c r="G85" s="71"/>
      <c r="H85" s="71"/>
      <c r="I85" s="71"/>
      <c r="J85" s="71"/>
      <c r="K85" s="71"/>
      <c r="L85" s="71"/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1"/>
      <c r="AS85" s="76"/>
      <c r="AT85" s="76"/>
    </row>
    <row r="86" spans="1:46" ht="15" customHeight="1" x14ac:dyDescent="0.25">
      <c r="A86" s="76"/>
      <c r="B86" s="71"/>
      <c r="C86" s="71"/>
      <c r="D86" s="71"/>
      <c r="E86" s="71"/>
      <c r="F86" s="71"/>
      <c r="G86" s="71"/>
      <c r="H86" s="71"/>
      <c r="I86" s="71"/>
      <c r="J86" s="71"/>
      <c r="K86" s="71"/>
      <c r="L86" s="71"/>
      <c r="M86" s="71"/>
      <c r="N86" s="71"/>
      <c r="O86" s="71"/>
      <c r="P86" s="71"/>
      <c r="Q86" s="71"/>
      <c r="R86" s="71"/>
      <c r="S86" s="71"/>
      <c r="T86" s="71"/>
      <c r="U86" s="71"/>
      <c r="V86" s="71"/>
      <c r="W86" s="71"/>
      <c r="X86" s="71"/>
      <c r="Y86" s="71"/>
      <c r="Z86" s="71"/>
      <c r="AA86" s="71"/>
      <c r="AB86" s="71"/>
      <c r="AC86" s="71"/>
      <c r="AD86" s="71"/>
      <c r="AE86" s="71"/>
      <c r="AF86" s="71"/>
      <c r="AG86" s="71"/>
      <c r="AH86" s="71"/>
      <c r="AI86" s="71"/>
      <c r="AJ86" s="71"/>
      <c r="AK86" s="71"/>
      <c r="AL86" s="71"/>
      <c r="AM86" s="71"/>
      <c r="AN86" s="71"/>
      <c r="AO86" s="71"/>
      <c r="AP86" s="71"/>
      <c r="AQ86" s="71"/>
      <c r="AR86" s="71"/>
      <c r="AS86" s="76"/>
      <c r="AT86" s="76"/>
    </row>
    <row r="87" spans="1:46" ht="15" customHeight="1" x14ac:dyDescent="0.25">
      <c r="A87" s="76"/>
      <c r="B87" s="71"/>
      <c r="C87" s="71"/>
      <c r="D87" s="71"/>
      <c r="E87" s="71"/>
      <c r="F87" s="71"/>
      <c r="G87" s="71"/>
      <c r="H87" s="71"/>
      <c r="I87" s="71"/>
      <c r="J87" s="71"/>
      <c r="K87" s="71"/>
      <c r="L87" s="71"/>
      <c r="M87" s="71"/>
      <c r="N87" s="71"/>
      <c r="O87" s="71"/>
      <c r="P87" s="71"/>
      <c r="Q87" s="71"/>
      <c r="R87" s="71"/>
      <c r="S87" s="71"/>
      <c r="T87" s="71"/>
      <c r="U87" s="71"/>
      <c r="V87" s="71"/>
      <c r="W87" s="71"/>
      <c r="X87" s="71"/>
      <c r="Y87" s="71"/>
      <c r="Z87" s="71"/>
      <c r="AA87" s="71"/>
      <c r="AB87" s="71"/>
      <c r="AC87" s="71"/>
      <c r="AD87" s="71"/>
      <c r="AE87" s="71"/>
      <c r="AF87" s="71"/>
      <c r="AG87" s="71"/>
      <c r="AH87" s="71"/>
      <c r="AI87" s="71"/>
      <c r="AJ87" s="71"/>
      <c r="AK87" s="71"/>
      <c r="AL87" s="71"/>
      <c r="AM87" s="71"/>
      <c r="AN87" s="71"/>
      <c r="AO87" s="71"/>
      <c r="AP87" s="71"/>
      <c r="AQ87" s="71"/>
      <c r="AR87" s="71"/>
      <c r="AS87" s="76"/>
      <c r="AT87" s="76"/>
    </row>
    <row r="88" spans="1:46" ht="15" customHeight="1" x14ac:dyDescent="0.25">
      <c r="A88" s="76"/>
      <c r="B88" s="71"/>
      <c r="C88" s="71"/>
      <c r="D88" s="71"/>
      <c r="E88" s="71"/>
      <c r="F88" s="71"/>
      <c r="G88" s="71"/>
      <c r="H88" s="71"/>
      <c r="I88" s="71"/>
      <c r="J88" s="71"/>
      <c r="K88" s="71"/>
      <c r="L88" s="71"/>
      <c r="M88" s="71"/>
      <c r="N88" s="71"/>
      <c r="O88" s="71"/>
      <c r="P88" s="71"/>
      <c r="Q88" s="71"/>
      <c r="R88" s="71"/>
      <c r="S88" s="71"/>
      <c r="T88" s="71"/>
      <c r="U88" s="71"/>
      <c r="V88" s="71"/>
      <c r="W88" s="71"/>
      <c r="X88" s="71"/>
      <c r="Y88" s="71"/>
      <c r="Z88" s="71"/>
      <c r="AA88" s="71"/>
      <c r="AB88" s="71"/>
      <c r="AC88" s="71"/>
      <c r="AD88" s="71"/>
      <c r="AE88" s="71"/>
      <c r="AF88" s="71"/>
      <c r="AG88" s="71"/>
      <c r="AH88" s="71"/>
      <c r="AI88" s="71"/>
      <c r="AJ88" s="71"/>
      <c r="AK88" s="71"/>
      <c r="AL88" s="71"/>
      <c r="AM88" s="71"/>
      <c r="AN88" s="71"/>
      <c r="AO88" s="71"/>
      <c r="AP88" s="71"/>
      <c r="AQ88" s="71"/>
      <c r="AR88" s="71"/>
      <c r="AS88" s="76"/>
      <c r="AT88" s="76"/>
    </row>
    <row r="89" spans="1:46" ht="15" customHeight="1" x14ac:dyDescent="0.25">
      <c r="A89" s="76"/>
      <c r="B89" s="71"/>
      <c r="C89" s="71"/>
      <c r="D89" s="71"/>
      <c r="E89" s="71"/>
      <c r="F89" s="71"/>
      <c r="G89" s="71"/>
      <c r="H89" s="71"/>
      <c r="I89" s="71"/>
      <c r="J89" s="71"/>
      <c r="K89" s="71"/>
      <c r="L89" s="71"/>
      <c r="M89" s="71"/>
      <c r="N89" s="71"/>
      <c r="O89" s="71"/>
      <c r="P89" s="71"/>
      <c r="Q89" s="71"/>
      <c r="R89" s="71"/>
      <c r="S89" s="71"/>
      <c r="T89" s="71"/>
      <c r="U89" s="71"/>
      <c r="V89" s="71"/>
      <c r="W89" s="71"/>
      <c r="X89" s="71"/>
      <c r="Y89" s="71"/>
      <c r="Z89" s="71"/>
      <c r="AA89" s="71"/>
      <c r="AB89" s="71"/>
      <c r="AC89" s="71"/>
      <c r="AD89" s="71"/>
      <c r="AE89" s="71"/>
      <c r="AF89" s="71"/>
      <c r="AG89" s="71"/>
      <c r="AH89" s="71"/>
      <c r="AI89" s="71"/>
      <c r="AJ89" s="71"/>
      <c r="AK89" s="71"/>
      <c r="AL89" s="71"/>
      <c r="AM89" s="71"/>
      <c r="AN89" s="71"/>
      <c r="AO89" s="71"/>
      <c r="AP89" s="71"/>
      <c r="AQ89" s="71"/>
      <c r="AR89" s="71"/>
      <c r="AS89" s="76"/>
      <c r="AT89" s="76"/>
    </row>
    <row r="90" spans="1:46" ht="15" customHeight="1" x14ac:dyDescent="0.25">
      <c r="A90" s="76"/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71"/>
      <c r="T90" s="71"/>
      <c r="U90" s="71"/>
      <c r="V90" s="71"/>
      <c r="W90" s="71"/>
      <c r="X90" s="71"/>
      <c r="Y90" s="71"/>
      <c r="Z90" s="71"/>
      <c r="AA90" s="71"/>
      <c r="AB90" s="71"/>
      <c r="AC90" s="71"/>
      <c r="AD90" s="71"/>
      <c r="AE90" s="71"/>
      <c r="AF90" s="71"/>
      <c r="AG90" s="71"/>
      <c r="AH90" s="71"/>
      <c r="AI90" s="71"/>
      <c r="AJ90" s="71"/>
      <c r="AK90" s="71"/>
      <c r="AL90" s="71"/>
      <c r="AM90" s="71"/>
      <c r="AN90" s="71"/>
      <c r="AO90" s="71"/>
      <c r="AP90" s="71"/>
      <c r="AQ90" s="71"/>
      <c r="AR90" s="71"/>
      <c r="AS90" s="76"/>
      <c r="AT90" s="76"/>
    </row>
    <row r="91" spans="1:46" ht="15" customHeight="1" x14ac:dyDescent="0.25">
      <c r="A91" s="76"/>
      <c r="B91" s="71"/>
      <c r="C91" s="71"/>
      <c r="D91" s="71"/>
      <c r="E91" s="71"/>
      <c r="F91" s="71"/>
      <c r="G91" s="71"/>
      <c r="H91" s="71"/>
      <c r="I91" s="71"/>
      <c r="J91" s="71"/>
      <c r="K91" s="71"/>
      <c r="L91" s="71"/>
      <c r="M91" s="71"/>
      <c r="N91" s="71"/>
      <c r="O91" s="71"/>
      <c r="P91" s="71"/>
      <c r="Q91" s="71"/>
      <c r="R91" s="71"/>
      <c r="S91" s="71"/>
      <c r="T91" s="71"/>
      <c r="U91" s="71"/>
      <c r="V91" s="71"/>
      <c r="W91" s="71"/>
      <c r="X91" s="71"/>
      <c r="Y91" s="71"/>
      <c r="Z91" s="71"/>
      <c r="AA91" s="71"/>
      <c r="AB91" s="71"/>
      <c r="AC91" s="71"/>
      <c r="AD91" s="71"/>
      <c r="AE91" s="71"/>
      <c r="AF91" s="71"/>
      <c r="AG91" s="71"/>
      <c r="AH91" s="71"/>
      <c r="AI91" s="71"/>
      <c r="AJ91" s="71"/>
      <c r="AK91" s="71"/>
      <c r="AL91" s="71"/>
      <c r="AM91" s="71"/>
      <c r="AN91" s="71"/>
      <c r="AO91" s="71"/>
      <c r="AP91" s="71"/>
      <c r="AQ91" s="71"/>
      <c r="AR91" s="71"/>
      <c r="AS91" s="76"/>
      <c r="AT91" s="76"/>
    </row>
    <row r="92" spans="1:46" ht="15" customHeight="1" x14ac:dyDescent="0.25">
      <c r="A92" s="76"/>
      <c r="B92" s="71"/>
      <c r="C92" s="71"/>
      <c r="D92" s="71"/>
      <c r="E92" s="71"/>
      <c r="F92" s="71"/>
      <c r="G92" s="71"/>
      <c r="H92" s="71"/>
      <c r="I92" s="71"/>
      <c r="J92" s="71"/>
      <c r="K92" s="71"/>
      <c r="L92" s="71"/>
      <c r="M92" s="71"/>
      <c r="N92" s="71"/>
      <c r="O92" s="71"/>
      <c r="P92" s="71"/>
      <c r="Q92" s="71"/>
      <c r="R92" s="71"/>
      <c r="S92" s="71"/>
      <c r="T92" s="71"/>
      <c r="U92" s="71"/>
      <c r="V92" s="71"/>
      <c r="W92" s="71"/>
      <c r="X92" s="71"/>
      <c r="Y92" s="71"/>
      <c r="Z92" s="71"/>
      <c r="AA92" s="71"/>
      <c r="AB92" s="71"/>
      <c r="AC92" s="71"/>
      <c r="AD92" s="71"/>
      <c r="AE92" s="71"/>
      <c r="AF92" s="71"/>
      <c r="AG92" s="71"/>
      <c r="AH92" s="71"/>
      <c r="AI92" s="71"/>
      <c r="AJ92" s="71"/>
      <c r="AK92" s="71"/>
      <c r="AL92" s="71"/>
      <c r="AM92" s="71"/>
      <c r="AN92" s="71"/>
      <c r="AO92" s="71"/>
      <c r="AP92" s="71"/>
      <c r="AQ92" s="71"/>
      <c r="AR92" s="71"/>
      <c r="AS92" s="76"/>
      <c r="AT92" s="76"/>
    </row>
    <row r="93" spans="1:46" ht="15" customHeight="1" x14ac:dyDescent="0.25">
      <c r="A93" s="76"/>
      <c r="B93" s="71"/>
      <c r="C93" s="71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71"/>
      <c r="O93" s="71"/>
      <c r="P93" s="71"/>
      <c r="Q93" s="71"/>
      <c r="R93" s="71"/>
      <c r="S93" s="71"/>
      <c r="T93" s="71"/>
      <c r="U93" s="71"/>
      <c r="V93" s="71"/>
      <c r="W93" s="71"/>
      <c r="X93" s="71"/>
      <c r="Y93" s="71"/>
      <c r="Z93" s="71"/>
      <c r="AA93" s="71"/>
      <c r="AB93" s="71"/>
      <c r="AC93" s="71"/>
      <c r="AD93" s="71"/>
      <c r="AE93" s="71"/>
      <c r="AF93" s="71"/>
      <c r="AG93" s="71"/>
      <c r="AH93" s="71"/>
      <c r="AI93" s="71"/>
      <c r="AJ93" s="71"/>
      <c r="AK93" s="71"/>
      <c r="AL93" s="71"/>
      <c r="AM93" s="71"/>
      <c r="AN93" s="71"/>
      <c r="AO93" s="71"/>
      <c r="AP93" s="71"/>
      <c r="AQ93" s="71"/>
      <c r="AR93" s="71"/>
      <c r="AS93" s="76"/>
      <c r="AT93" s="76"/>
    </row>
    <row r="94" spans="1:46" ht="15" customHeight="1" x14ac:dyDescent="0.25">
      <c r="A94" s="76"/>
      <c r="B94" s="71"/>
      <c r="C94" s="71"/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71"/>
      <c r="AH94" s="71"/>
      <c r="AI94" s="71"/>
      <c r="AJ94" s="71"/>
      <c r="AK94" s="71"/>
      <c r="AL94" s="71"/>
      <c r="AM94" s="71"/>
      <c r="AN94" s="71"/>
      <c r="AO94" s="71"/>
      <c r="AP94" s="71"/>
      <c r="AQ94" s="71"/>
      <c r="AR94" s="71"/>
      <c r="AS94" s="76"/>
      <c r="AT94" s="76"/>
    </row>
    <row r="95" spans="1:46" ht="15" customHeight="1" x14ac:dyDescent="0.25">
      <c r="A95" s="76"/>
      <c r="B95" s="71"/>
      <c r="C95" s="71"/>
      <c r="D95" s="71"/>
      <c r="E95" s="71"/>
      <c r="F95" s="71"/>
      <c r="G95" s="71"/>
      <c r="H95" s="71"/>
      <c r="I95" s="71"/>
      <c r="J95" s="71"/>
      <c r="K95" s="71"/>
      <c r="L95" s="71"/>
      <c r="M95" s="71"/>
      <c r="N95" s="71"/>
      <c r="O95" s="71"/>
      <c r="P95" s="71"/>
      <c r="Q95" s="71"/>
      <c r="R95" s="71"/>
      <c r="S95" s="71"/>
      <c r="T95" s="71"/>
      <c r="U95" s="71"/>
      <c r="V95" s="71"/>
      <c r="W95" s="71"/>
      <c r="X95" s="71"/>
      <c r="Y95" s="71"/>
      <c r="Z95" s="71"/>
      <c r="AA95" s="71"/>
      <c r="AB95" s="71"/>
      <c r="AC95" s="71"/>
      <c r="AD95" s="71"/>
      <c r="AE95" s="71"/>
      <c r="AF95" s="71"/>
      <c r="AG95" s="71"/>
      <c r="AH95" s="71"/>
      <c r="AI95" s="71"/>
      <c r="AJ95" s="71"/>
      <c r="AK95" s="71"/>
      <c r="AL95" s="71"/>
      <c r="AM95" s="71"/>
      <c r="AN95" s="71"/>
      <c r="AO95" s="71"/>
      <c r="AP95" s="71"/>
      <c r="AQ95" s="71"/>
      <c r="AR95" s="71"/>
      <c r="AS95" s="76"/>
      <c r="AT95" s="76"/>
    </row>
    <row r="96" spans="1:46" ht="15" customHeight="1" x14ac:dyDescent="0.25">
      <c r="A96" s="76"/>
      <c r="B96" s="71"/>
      <c r="C96" s="71"/>
      <c r="D96" s="71"/>
      <c r="E96" s="71"/>
      <c r="F96" s="71"/>
      <c r="G96" s="71"/>
      <c r="H96" s="71"/>
      <c r="I96" s="71"/>
      <c r="J96" s="71"/>
      <c r="K96" s="71"/>
      <c r="L96" s="71"/>
      <c r="M96" s="71"/>
      <c r="N96" s="71"/>
      <c r="O96" s="71"/>
      <c r="P96" s="71"/>
      <c r="Q96" s="71"/>
      <c r="R96" s="71"/>
      <c r="S96" s="71"/>
      <c r="T96" s="71"/>
      <c r="U96" s="71"/>
      <c r="V96" s="71"/>
      <c r="W96" s="71"/>
      <c r="X96" s="71"/>
      <c r="Y96" s="71"/>
      <c r="Z96" s="71"/>
      <c r="AA96" s="71"/>
      <c r="AB96" s="71"/>
      <c r="AC96" s="71"/>
      <c r="AD96" s="71"/>
      <c r="AE96" s="71"/>
      <c r="AF96" s="71"/>
      <c r="AG96" s="71"/>
      <c r="AH96" s="71"/>
      <c r="AI96" s="71"/>
      <c r="AJ96" s="71"/>
      <c r="AK96" s="71"/>
      <c r="AL96" s="71"/>
      <c r="AM96" s="71"/>
      <c r="AN96" s="71"/>
      <c r="AO96" s="71"/>
      <c r="AP96" s="71"/>
      <c r="AQ96" s="71"/>
      <c r="AR96" s="71"/>
      <c r="AS96" s="76"/>
      <c r="AT96" s="76"/>
    </row>
    <row r="97" spans="1:46" ht="15" customHeight="1" x14ac:dyDescent="0.25">
      <c r="A97" s="76"/>
      <c r="B97" s="71"/>
      <c r="C97" s="71"/>
      <c r="D97" s="71"/>
      <c r="E97" s="71"/>
      <c r="F97" s="71"/>
      <c r="G97" s="71"/>
      <c r="H97" s="71"/>
      <c r="I97" s="71"/>
      <c r="J97" s="71"/>
      <c r="K97" s="71"/>
      <c r="L97" s="71"/>
      <c r="M97" s="71"/>
      <c r="N97" s="71"/>
      <c r="O97" s="71"/>
      <c r="P97" s="71"/>
      <c r="Q97" s="71"/>
      <c r="R97" s="71"/>
      <c r="S97" s="71"/>
      <c r="T97" s="71"/>
      <c r="U97" s="71"/>
      <c r="V97" s="71"/>
      <c r="W97" s="71"/>
      <c r="X97" s="71"/>
      <c r="Y97" s="71"/>
      <c r="Z97" s="71"/>
      <c r="AA97" s="71"/>
      <c r="AB97" s="71"/>
      <c r="AC97" s="71"/>
      <c r="AD97" s="71"/>
      <c r="AE97" s="71"/>
      <c r="AF97" s="71"/>
      <c r="AG97" s="71"/>
      <c r="AH97" s="71"/>
      <c r="AI97" s="71"/>
      <c r="AJ97" s="71"/>
      <c r="AK97" s="71"/>
      <c r="AL97" s="71"/>
      <c r="AM97" s="71"/>
      <c r="AN97" s="71"/>
      <c r="AO97" s="71"/>
      <c r="AP97" s="71"/>
      <c r="AQ97" s="71"/>
      <c r="AR97" s="71"/>
      <c r="AS97" s="76"/>
      <c r="AT97" s="76"/>
    </row>
    <row r="98" spans="1:46" ht="15" customHeight="1" x14ac:dyDescent="0.25">
      <c r="A98" s="76"/>
      <c r="B98" s="71"/>
      <c r="C98" s="71"/>
      <c r="D98" s="71"/>
      <c r="E98" s="71"/>
      <c r="F98" s="71"/>
      <c r="G98" s="71"/>
      <c r="H98" s="71"/>
      <c r="I98" s="71"/>
      <c r="J98" s="71"/>
      <c r="K98" s="71"/>
      <c r="L98" s="71"/>
      <c r="M98" s="71"/>
      <c r="N98" s="71"/>
      <c r="O98" s="71"/>
      <c r="P98" s="71"/>
      <c r="Q98" s="71"/>
      <c r="R98" s="71"/>
      <c r="S98" s="71"/>
      <c r="T98" s="71"/>
      <c r="U98" s="71"/>
      <c r="V98" s="71"/>
      <c r="W98" s="71"/>
      <c r="X98" s="71"/>
      <c r="Y98" s="71"/>
      <c r="Z98" s="71"/>
      <c r="AA98" s="71"/>
      <c r="AB98" s="71"/>
      <c r="AC98" s="71"/>
      <c r="AD98" s="71"/>
      <c r="AE98" s="71"/>
      <c r="AF98" s="71"/>
      <c r="AG98" s="71"/>
      <c r="AH98" s="71"/>
      <c r="AI98" s="71"/>
      <c r="AJ98" s="71"/>
      <c r="AK98" s="71"/>
      <c r="AL98" s="71"/>
      <c r="AM98" s="71"/>
      <c r="AN98" s="71"/>
      <c r="AO98" s="71"/>
      <c r="AP98" s="71"/>
      <c r="AQ98" s="71"/>
      <c r="AR98" s="71"/>
      <c r="AS98" s="76"/>
      <c r="AT98" s="76"/>
    </row>
    <row r="99" spans="1:46" ht="15" customHeight="1" x14ac:dyDescent="0.25">
      <c r="A99" s="76"/>
      <c r="B99" s="71"/>
      <c r="C99" s="71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71"/>
      <c r="S99" s="71"/>
      <c r="T99" s="71"/>
      <c r="U99" s="71"/>
      <c r="V99" s="71"/>
      <c r="W99" s="71"/>
      <c r="X99" s="71"/>
      <c r="Y99" s="71"/>
      <c r="Z99" s="71"/>
      <c r="AA99" s="71"/>
      <c r="AB99" s="71"/>
      <c r="AC99" s="71"/>
      <c r="AD99" s="71"/>
      <c r="AE99" s="71"/>
      <c r="AF99" s="71"/>
      <c r="AG99" s="71"/>
      <c r="AH99" s="71"/>
      <c r="AI99" s="71"/>
      <c r="AJ99" s="71"/>
      <c r="AK99" s="71"/>
      <c r="AL99" s="71"/>
      <c r="AM99" s="71"/>
      <c r="AN99" s="71"/>
      <c r="AO99" s="71"/>
      <c r="AP99" s="71"/>
      <c r="AQ99" s="71"/>
      <c r="AR99" s="71"/>
      <c r="AS99" s="76"/>
      <c r="AT99" s="76"/>
    </row>
    <row r="100" spans="1:46" ht="15" customHeight="1" x14ac:dyDescent="0.25">
      <c r="A100" s="76"/>
      <c r="B100" s="71"/>
      <c r="C100" s="71"/>
      <c r="D100" s="71"/>
      <c r="E100" s="71"/>
      <c r="F100" s="71"/>
      <c r="G100" s="71"/>
      <c r="H100" s="71"/>
      <c r="I100" s="71"/>
      <c r="J100" s="71"/>
      <c r="K100" s="71"/>
      <c r="L100" s="71"/>
      <c r="M100" s="71"/>
      <c r="N100" s="71"/>
      <c r="O100" s="71"/>
      <c r="P100" s="71"/>
      <c r="Q100" s="71"/>
      <c r="R100" s="71"/>
      <c r="S100" s="71"/>
      <c r="T100" s="71"/>
      <c r="U100" s="71"/>
      <c r="V100" s="71"/>
      <c r="W100" s="71"/>
      <c r="X100" s="71"/>
      <c r="Y100" s="71"/>
      <c r="Z100" s="71"/>
      <c r="AA100" s="71"/>
      <c r="AB100" s="71"/>
      <c r="AC100" s="71"/>
      <c r="AD100" s="71"/>
      <c r="AE100" s="71"/>
      <c r="AF100" s="71"/>
      <c r="AG100" s="71"/>
      <c r="AH100" s="71"/>
      <c r="AI100" s="71"/>
      <c r="AJ100" s="71"/>
      <c r="AK100" s="71"/>
      <c r="AL100" s="71"/>
      <c r="AM100" s="71"/>
      <c r="AN100" s="71"/>
      <c r="AO100" s="71"/>
      <c r="AP100" s="71"/>
      <c r="AQ100" s="71"/>
      <c r="AR100" s="71"/>
      <c r="AS100" s="76"/>
      <c r="AT100" s="76"/>
    </row>
    <row r="101" spans="1:46" x14ac:dyDescent="0.25">
      <c r="A101" s="76"/>
      <c r="B101" s="76"/>
      <c r="C101" s="76"/>
      <c r="D101" s="76"/>
      <c r="E101" s="76"/>
      <c r="F101" s="76"/>
      <c r="G101" s="76"/>
      <c r="H101" s="76"/>
      <c r="I101" s="76"/>
      <c r="J101" s="76"/>
      <c r="K101" s="76"/>
      <c r="L101" s="76"/>
      <c r="M101" s="76"/>
      <c r="N101" s="76"/>
      <c r="O101" s="76"/>
      <c r="P101" s="76"/>
      <c r="Q101" s="76"/>
      <c r="R101" s="76"/>
      <c r="S101" s="76"/>
      <c r="T101" s="76"/>
      <c r="U101" s="76"/>
      <c r="V101" s="76"/>
      <c r="W101" s="76"/>
      <c r="X101" s="76"/>
      <c r="Y101" s="76"/>
      <c r="Z101" s="76"/>
      <c r="AA101" s="76"/>
      <c r="AB101" s="76"/>
      <c r="AC101" s="76"/>
      <c r="AD101" s="76"/>
      <c r="AE101" s="76"/>
      <c r="AF101" s="76"/>
      <c r="AG101" s="76"/>
      <c r="AH101" s="76"/>
      <c r="AI101" s="76"/>
      <c r="AJ101" s="76"/>
      <c r="AK101" s="76"/>
      <c r="AL101" s="76"/>
      <c r="AM101" s="76"/>
      <c r="AN101" s="76"/>
      <c r="AO101" s="76"/>
      <c r="AP101" s="76"/>
      <c r="AQ101" s="76"/>
      <c r="AR101" s="76"/>
      <c r="AS101" s="76"/>
      <c r="AT101" s="76"/>
    </row>
    <row r="102" spans="1:46" x14ac:dyDescent="0.25">
      <c r="A102" s="76"/>
      <c r="B102" s="76"/>
      <c r="C102" s="76"/>
      <c r="D102" s="76"/>
      <c r="E102" s="76"/>
      <c r="F102" s="76"/>
      <c r="G102" s="76"/>
      <c r="H102" s="76"/>
      <c r="I102" s="76"/>
      <c r="J102" s="76"/>
      <c r="K102" s="76"/>
      <c r="L102" s="76"/>
      <c r="M102" s="76"/>
      <c r="N102" s="76"/>
      <c r="O102" s="76"/>
      <c r="P102" s="76"/>
      <c r="Q102" s="76"/>
      <c r="R102" s="76"/>
      <c r="S102" s="76"/>
      <c r="T102" s="76"/>
      <c r="U102" s="76"/>
      <c r="V102" s="76"/>
      <c r="W102" s="76"/>
      <c r="X102" s="76"/>
      <c r="Y102" s="76"/>
      <c r="Z102" s="76"/>
      <c r="AA102" s="76"/>
      <c r="AB102" s="76"/>
      <c r="AC102" s="76"/>
      <c r="AD102" s="76"/>
      <c r="AE102" s="76"/>
      <c r="AF102" s="76"/>
      <c r="AG102" s="76"/>
      <c r="AH102" s="76"/>
      <c r="AI102" s="76"/>
      <c r="AJ102" s="76"/>
      <c r="AK102" s="76"/>
      <c r="AL102" s="76"/>
      <c r="AM102" s="76"/>
      <c r="AN102" s="76"/>
      <c r="AO102" s="76"/>
      <c r="AP102" s="76"/>
      <c r="AQ102" s="76"/>
      <c r="AR102" s="76"/>
      <c r="AS102" s="76"/>
      <c r="AT102" s="76"/>
    </row>
    <row r="103" spans="1:46" x14ac:dyDescent="0.25">
      <c r="A103" s="76"/>
      <c r="B103" s="76"/>
      <c r="C103" s="76"/>
      <c r="D103" s="76"/>
      <c r="E103" s="76"/>
      <c r="F103" s="76"/>
      <c r="G103" s="76"/>
      <c r="H103" s="76"/>
      <c r="I103" s="76"/>
      <c r="J103" s="76"/>
      <c r="K103" s="76"/>
      <c r="L103" s="76"/>
      <c r="M103" s="76"/>
      <c r="N103" s="76"/>
      <c r="O103" s="76"/>
      <c r="P103" s="76"/>
      <c r="Q103" s="76"/>
      <c r="R103" s="76"/>
      <c r="S103" s="76"/>
      <c r="T103" s="76"/>
      <c r="U103" s="76"/>
      <c r="V103" s="76"/>
      <c r="W103" s="76"/>
      <c r="X103" s="76"/>
      <c r="Y103" s="76"/>
      <c r="Z103" s="76"/>
      <c r="AA103" s="76"/>
      <c r="AB103" s="76"/>
      <c r="AC103" s="76"/>
      <c r="AD103" s="76"/>
      <c r="AE103" s="76"/>
      <c r="AF103" s="76"/>
      <c r="AG103" s="76"/>
      <c r="AH103" s="76"/>
      <c r="AI103" s="76"/>
      <c r="AJ103" s="76"/>
      <c r="AK103" s="76"/>
      <c r="AL103" s="76"/>
      <c r="AM103" s="76"/>
      <c r="AN103" s="76"/>
      <c r="AO103" s="76"/>
      <c r="AP103" s="76"/>
      <c r="AQ103" s="76"/>
      <c r="AR103" s="76"/>
      <c r="AS103" s="76"/>
      <c r="AT103" s="76"/>
    </row>
    <row r="104" spans="1:46" x14ac:dyDescent="0.25">
      <c r="A104" s="76"/>
      <c r="B104" s="76"/>
      <c r="C104" s="76"/>
      <c r="D104" s="76"/>
      <c r="E104" s="76"/>
      <c r="F104" s="76"/>
      <c r="G104" s="76"/>
      <c r="H104" s="76"/>
      <c r="I104" s="76"/>
      <c r="J104" s="76"/>
      <c r="K104" s="76"/>
      <c r="L104" s="76"/>
      <c r="M104" s="76"/>
      <c r="N104" s="76"/>
      <c r="O104" s="76"/>
      <c r="P104" s="76"/>
      <c r="Q104" s="76"/>
      <c r="R104" s="76"/>
      <c r="S104" s="76"/>
      <c r="T104" s="76"/>
      <c r="U104" s="76"/>
      <c r="V104" s="76"/>
      <c r="W104" s="76"/>
      <c r="X104" s="76"/>
      <c r="Y104" s="76"/>
      <c r="Z104" s="76"/>
      <c r="AA104" s="76"/>
      <c r="AB104" s="76"/>
      <c r="AC104" s="76"/>
      <c r="AD104" s="76"/>
      <c r="AE104" s="76"/>
      <c r="AF104" s="76"/>
      <c r="AG104" s="76"/>
      <c r="AH104" s="76"/>
      <c r="AI104" s="76"/>
      <c r="AJ104" s="76"/>
      <c r="AK104" s="76"/>
      <c r="AL104" s="76"/>
      <c r="AM104" s="76"/>
      <c r="AN104" s="76"/>
      <c r="AO104" s="76"/>
      <c r="AP104" s="76"/>
      <c r="AQ104" s="76"/>
      <c r="AR104" s="76"/>
      <c r="AS104" s="76"/>
      <c r="AT104" s="76"/>
    </row>
    <row r="105" spans="1:46" x14ac:dyDescent="0.25">
      <c r="A105" s="76"/>
      <c r="B105" s="76"/>
      <c r="C105" s="76"/>
      <c r="D105" s="76"/>
      <c r="E105" s="76"/>
      <c r="F105" s="76"/>
      <c r="G105" s="76"/>
      <c r="H105" s="76"/>
      <c r="I105" s="76"/>
      <c r="J105" s="76"/>
      <c r="K105" s="76"/>
      <c r="L105" s="76"/>
      <c r="M105" s="76"/>
      <c r="N105" s="76"/>
      <c r="O105" s="76"/>
      <c r="P105" s="76"/>
      <c r="Q105" s="76"/>
      <c r="R105" s="76"/>
      <c r="S105" s="76"/>
      <c r="T105" s="76"/>
      <c r="U105" s="76"/>
      <c r="V105" s="76"/>
      <c r="W105" s="76"/>
      <c r="X105" s="76"/>
      <c r="Y105" s="76"/>
      <c r="Z105" s="76"/>
      <c r="AA105" s="76"/>
      <c r="AB105" s="76"/>
      <c r="AC105" s="76"/>
      <c r="AD105" s="76"/>
      <c r="AE105" s="76"/>
      <c r="AF105" s="76"/>
      <c r="AG105" s="76"/>
      <c r="AH105" s="76"/>
      <c r="AI105" s="76"/>
      <c r="AJ105" s="76"/>
      <c r="AK105" s="76"/>
      <c r="AL105" s="76"/>
      <c r="AM105" s="76"/>
      <c r="AN105" s="76"/>
      <c r="AO105" s="76"/>
      <c r="AP105" s="76"/>
      <c r="AQ105" s="76"/>
      <c r="AR105" s="76"/>
      <c r="AS105" s="76"/>
      <c r="AT105" s="76"/>
    </row>
    <row r="106" spans="1:46" x14ac:dyDescent="0.25">
      <c r="A106" s="76"/>
      <c r="B106" s="76"/>
      <c r="C106" s="76"/>
      <c r="D106" s="76"/>
      <c r="E106" s="76"/>
      <c r="F106" s="76"/>
      <c r="G106" s="76"/>
      <c r="H106" s="76"/>
      <c r="I106" s="76"/>
      <c r="J106" s="76"/>
      <c r="K106" s="76"/>
      <c r="L106" s="76"/>
      <c r="M106" s="76"/>
      <c r="N106" s="76"/>
      <c r="O106" s="76"/>
      <c r="P106" s="76"/>
      <c r="Q106" s="76"/>
      <c r="R106" s="76"/>
      <c r="S106" s="76"/>
      <c r="T106" s="76"/>
      <c r="U106" s="76"/>
      <c r="V106" s="76"/>
      <c r="W106" s="76"/>
      <c r="X106" s="76"/>
      <c r="Y106" s="76"/>
      <c r="Z106" s="76"/>
      <c r="AA106" s="76"/>
      <c r="AB106" s="76"/>
      <c r="AC106" s="76"/>
      <c r="AD106" s="76"/>
      <c r="AE106" s="76"/>
      <c r="AF106" s="76"/>
      <c r="AG106" s="76"/>
      <c r="AH106" s="76"/>
      <c r="AI106" s="76"/>
      <c r="AJ106" s="76"/>
      <c r="AK106" s="76"/>
      <c r="AL106" s="76"/>
      <c r="AM106" s="76"/>
      <c r="AN106" s="76"/>
      <c r="AO106" s="76"/>
      <c r="AP106" s="76"/>
      <c r="AQ106" s="76"/>
      <c r="AR106" s="76"/>
      <c r="AS106" s="76"/>
      <c r="AT106" s="76"/>
    </row>
    <row r="107" spans="1:46" x14ac:dyDescent="0.25">
      <c r="A107" s="76"/>
      <c r="B107" s="76"/>
      <c r="C107" s="76"/>
      <c r="D107" s="76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/>
      <c r="P107" s="76"/>
      <c r="Q107" s="76"/>
      <c r="R107" s="76"/>
      <c r="S107" s="76"/>
      <c r="T107" s="76"/>
      <c r="U107" s="76"/>
      <c r="V107" s="76"/>
      <c r="W107" s="76"/>
      <c r="X107" s="76"/>
      <c r="Y107" s="76"/>
      <c r="Z107" s="76"/>
      <c r="AA107" s="76"/>
      <c r="AB107" s="76"/>
      <c r="AC107" s="76"/>
      <c r="AD107" s="76"/>
      <c r="AE107" s="76"/>
      <c r="AF107" s="76"/>
      <c r="AG107" s="76"/>
      <c r="AH107" s="76"/>
      <c r="AI107" s="76"/>
      <c r="AJ107" s="76"/>
      <c r="AK107" s="76"/>
      <c r="AL107" s="76"/>
      <c r="AM107" s="76"/>
      <c r="AN107" s="76"/>
      <c r="AO107" s="76"/>
      <c r="AP107" s="76"/>
      <c r="AQ107" s="76"/>
      <c r="AR107" s="76"/>
      <c r="AS107" s="76"/>
      <c r="AT107" s="76"/>
    </row>
    <row r="108" spans="1:46" x14ac:dyDescent="0.25">
      <c r="A108" s="76"/>
      <c r="B108" s="76"/>
      <c r="C108" s="76"/>
      <c r="D108" s="76"/>
      <c r="E108" s="76"/>
      <c r="F108" s="76"/>
      <c r="G108" s="76"/>
      <c r="H108" s="76"/>
      <c r="I108" s="76"/>
      <c r="J108" s="76"/>
      <c r="K108" s="76"/>
      <c r="L108" s="76"/>
      <c r="M108" s="76"/>
      <c r="N108" s="76"/>
      <c r="O108" s="76"/>
      <c r="P108" s="76"/>
      <c r="Q108" s="76"/>
      <c r="R108" s="76"/>
      <c r="S108" s="76"/>
      <c r="T108" s="76"/>
      <c r="U108" s="76"/>
      <c r="V108" s="76"/>
      <c r="W108" s="76"/>
      <c r="X108" s="76"/>
      <c r="Y108" s="76"/>
      <c r="Z108" s="76"/>
      <c r="AA108" s="76"/>
      <c r="AB108" s="76"/>
      <c r="AC108" s="76"/>
      <c r="AD108" s="76"/>
      <c r="AE108" s="76"/>
      <c r="AF108" s="76"/>
      <c r="AG108" s="76"/>
      <c r="AH108" s="76"/>
      <c r="AI108" s="76"/>
      <c r="AJ108" s="76"/>
      <c r="AK108" s="76"/>
      <c r="AL108" s="76"/>
      <c r="AM108" s="76"/>
      <c r="AN108" s="76"/>
      <c r="AO108" s="76"/>
      <c r="AP108" s="76"/>
      <c r="AQ108" s="76"/>
      <c r="AR108" s="76"/>
      <c r="AS108" s="76"/>
      <c r="AT108" s="76"/>
    </row>
    <row r="109" spans="1:46" x14ac:dyDescent="0.25">
      <c r="A109" s="76"/>
      <c r="B109" s="76"/>
      <c r="C109" s="76"/>
      <c r="D109" s="76"/>
      <c r="E109" s="76"/>
      <c r="F109" s="76"/>
      <c r="G109" s="76"/>
      <c r="H109" s="76"/>
      <c r="I109" s="76"/>
      <c r="J109" s="76"/>
      <c r="K109" s="76"/>
      <c r="L109" s="76"/>
      <c r="M109" s="76"/>
      <c r="N109" s="76"/>
      <c r="O109" s="76"/>
      <c r="P109" s="76"/>
      <c r="Q109" s="76"/>
      <c r="R109" s="76"/>
      <c r="S109" s="76"/>
      <c r="T109" s="76"/>
      <c r="U109" s="76"/>
      <c r="V109" s="76"/>
      <c r="W109" s="76"/>
      <c r="X109" s="76"/>
      <c r="Y109" s="76"/>
      <c r="Z109" s="76"/>
      <c r="AA109" s="76"/>
      <c r="AB109" s="76"/>
      <c r="AC109" s="76"/>
      <c r="AD109" s="76"/>
      <c r="AE109" s="76"/>
      <c r="AF109" s="76"/>
      <c r="AG109" s="76"/>
      <c r="AH109" s="76"/>
      <c r="AI109" s="76"/>
      <c r="AJ109" s="76"/>
      <c r="AK109" s="76"/>
      <c r="AL109" s="76"/>
      <c r="AM109" s="76"/>
      <c r="AN109" s="76"/>
      <c r="AO109" s="76"/>
      <c r="AP109" s="76"/>
      <c r="AQ109" s="76"/>
      <c r="AR109" s="76"/>
      <c r="AS109" s="76"/>
      <c r="AT109" s="76"/>
    </row>
    <row r="110" spans="1:46" x14ac:dyDescent="0.25">
      <c r="A110" s="76"/>
      <c r="B110" s="76"/>
      <c r="C110" s="76"/>
      <c r="D110" s="76"/>
      <c r="E110" s="76"/>
      <c r="F110" s="76"/>
      <c r="G110" s="76"/>
      <c r="H110" s="76"/>
      <c r="I110" s="76"/>
      <c r="J110" s="76"/>
      <c r="K110" s="76"/>
      <c r="L110" s="76"/>
      <c r="M110" s="76"/>
      <c r="N110" s="76"/>
      <c r="O110" s="76"/>
      <c r="P110" s="76"/>
      <c r="Q110" s="76"/>
      <c r="R110" s="76"/>
      <c r="S110" s="76"/>
      <c r="T110" s="76"/>
      <c r="U110" s="76"/>
      <c r="V110" s="76"/>
      <c r="W110" s="76"/>
      <c r="X110" s="76"/>
      <c r="Y110" s="76"/>
      <c r="Z110" s="76"/>
      <c r="AA110" s="76"/>
      <c r="AB110" s="76"/>
      <c r="AC110" s="76"/>
      <c r="AD110" s="76"/>
      <c r="AE110" s="76"/>
      <c r="AF110" s="76"/>
      <c r="AG110" s="76"/>
      <c r="AH110" s="76"/>
      <c r="AI110" s="76"/>
      <c r="AJ110" s="76"/>
      <c r="AK110" s="76"/>
      <c r="AL110" s="76"/>
      <c r="AM110" s="76"/>
      <c r="AN110" s="76"/>
      <c r="AO110" s="76"/>
      <c r="AP110" s="76"/>
      <c r="AQ110" s="76"/>
      <c r="AR110" s="76"/>
      <c r="AS110" s="76"/>
      <c r="AT110" s="76"/>
    </row>
  </sheetData>
  <mergeCells count="18">
    <mergeCell ref="AE7:AP7"/>
    <mergeCell ref="AE8:AP8"/>
    <mergeCell ref="AE9:AP9"/>
    <mergeCell ref="B7:K7"/>
    <mergeCell ref="B9:D9"/>
    <mergeCell ref="E9:F9"/>
    <mergeCell ref="B8:K8"/>
    <mergeCell ref="H9:K9"/>
    <mergeCell ref="B29:BL76"/>
    <mergeCell ref="D11:I11"/>
    <mergeCell ref="J11:K11"/>
    <mergeCell ref="B11:C11"/>
    <mergeCell ref="H10:K10"/>
    <mergeCell ref="D10:F10"/>
    <mergeCell ref="AE10:AP10"/>
    <mergeCell ref="AM11:AP11"/>
    <mergeCell ref="AH11:AL11"/>
    <mergeCell ref="AE11:AG11"/>
  </mergeCells>
  <phoneticPr fontId="1" type="noConversion"/>
  <pageMargins left="0.7" right="0.7" top="0.75" bottom="0.75" header="0.3" footer="0.3"/>
  <pageSetup paperSize="9" scale="21" orientation="landscape" horizontalDpi="200" verticalDpi="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view="pageLayout" topLeftCell="A37" zoomScale="130" zoomScaleNormal="70" zoomScaleSheetLayoutView="130" zoomScalePageLayoutView="130" workbookViewId="0">
      <selection sqref="A1:K51"/>
    </sheetView>
  </sheetViews>
  <sheetFormatPr defaultRowHeight="15" x14ac:dyDescent="0.2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2" ht="14.1" customHeight="1" x14ac:dyDescent="0.25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</row>
    <row r="2" spans="1:12" ht="14.1" customHeight="1" x14ac:dyDescent="0.25">
      <c r="A2" s="196" t="s">
        <v>125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</row>
    <row r="3" spans="1:12" ht="14.1" customHeight="1" x14ac:dyDescent="0.25">
      <c r="A3" s="197" t="s">
        <v>51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</row>
    <row r="4" spans="1:12" ht="13.5" customHeight="1" x14ac:dyDescent="0.25">
      <c r="A4" s="113" t="s">
        <v>52</v>
      </c>
      <c r="B4" s="198" t="s">
        <v>172</v>
      </c>
      <c r="C4" s="198"/>
      <c r="D4" s="198"/>
      <c r="E4" s="198"/>
      <c r="F4" s="198"/>
      <c r="G4" s="198"/>
      <c r="H4" s="198"/>
      <c r="I4" s="198"/>
      <c r="J4" s="198"/>
      <c r="K4" s="198"/>
    </row>
    <row r="5" spans="1:12" ht="40.5" customHeight="1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</row>
    <row r="6" spans="1:12" ht="14.1" customHeight="1" x14ac:dyDescent="0.25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</row>
    <row r="7" spans="1:12" ht="14.1" customHeight="1" x14ac:dyDescent="0.25">
      <c r="A7" s="113" t="s">
        <v>53</v>
      </c>
      <c r="B7" s="46"/>
      <c r="C7" s="46"/>
      <c r="D7" s="193" t="s">
        <v>54</v>
      </c>
      <c r="E7" s="193"/>
      <c r="F7" s="193"/>
      <c r="G7" s="193"/>
      <c r="H7" s="193"/>
      <c r="I7" s="193"/>
      <c r="J7" s="193"/>
      <c r="K7" s="46"/>
    </row>
    <row r="8" spans="1:12" ht="14.1" customHeight="1" x14ac:dyDescent="0.25">
      <c r="A8" s="114" t="s">
        <v>46</v>
      </c>
      <c r="B8" s="199" t="s">
        <v>48</v>
      </c>
      <c r="C8" s="199"/>
      <c r="D8" s="199"/>
      <c r="E8" s="199"/>
      <c r="F8" s="114" t="s">
        <v>49</v>
      </c>
      <c r="G8" s="114" t="s">
        <v>2</v>
      </c>
      <c r="H8" s="114" t="s">
        <v>0</v>
      </c>
      <c r="I8" s="114" t="s">
        <v>1</v>
      </c>
      <c r="J8" s="47" t="s">
        <v>47</v>
      </c>
      <c r="K8" s="114" t="s">
        <v>45</v>
      </c>
    </row>
    <row r="9" spans="1:12" ht="14.1" customHeight="1" x14ac:dyDescent="0.25">
      <c r="A9" s="193" t="s">
        <v>57</v>
      </c>
      <c r="B9" s="193"/>
      <c r="C9" s="193"/>
      <c r="D9" s="193"/>
      <c r="E9" s="193"/>
      <c r="F9" s="193"/>
      <c r="G9" s="193"/>
      <c r="H9" s="193"/>
      <c r="I9" s="193"/>
      <c r="J9" s="193"/>
      <c r="K9" s="193"/>
    </row>
    <row r="10" spans="1:12" ht="26.25" customHeight="1" x14ac:dyDescent="0.25">
      <c r="A10" s="112"/>
      <c r="B10" s="191" t="s">
        <v>247</v>
      </c>
      <c r="C10" s="191"/>
      <c r="D10" s="191"/>
      <c r="E10" s="191"/>
      <c r="F10" s="50">
        <v>17</v>
      </c>
      <c r="G10" s="235">
        <v>1.2749999999999999</v>
      </c>
      <c r="H10" s="235">
        <v>1.6659999999999999</v>
      </c>
      <c r="I10" s="235">
        <v>12.648</v>
      </c>
      <c r="J10" s="48">
        <v>70.89</v>
      </c>
      <c r="K10" s="112" t="s">
        <v>248</v>
      </c>
    </row>
    <row r="11" spans="1:12" ht="14.1" customHeight="1" x14ac:dyDescent="0.25">
      <c r="A11" s="112"/>
      <c r="B11" s="191" t="s">
        <v>130</v>
      </c>
      <c r="C11" s="191"/>
      <c r="D11" s="191"/>
      <c r="E11" s="191"/>
      <c r="F11" s="50">
        <v>70</v>
      </c>
      <c r="G11" s="48">
        <v>9.49</v>
      </c>
      <c r="H11" s="48">
        <v>11.13</v>
      </c>
      <c r="I11" s="48">
        <v>7.07</v>
      </c>
      <c r="J11" s="48">
        <v>166.25</v>
      </c>
      <c r="K11" s="112" t="s">
        <v>131</v>
      </c>
    </row>
    <row r="12" spans="1:12" ht="14.1" customHeight="1" x14ac:dyDescent="0.25">
      <c r="A12" s="112"/>
      <c r="B12" s="191" t="s">
        <v>249</v>
      </c>
      <c r="C12" s="191"/>
      <c r="D12" s="191"/>
      <c r="E12" s="191"/>
      <c r="F12" s="50">
        <v>180</v>
      </c>
      <c r="G12" s="49">
        <v>4.5</v>
      </c>
      <c r="H12" s="48">
        <v>8.2799999999999994</v>
      </c>
      <c r="I12" s="48">
        <v>19.260000000000002</v>
      </c>
      <c r="J12" s="49">
        <v>169.2</v>
      </c>
      <c r="K12" s="112" t="s">
        <v>250</v>
      </c>
      <c r="L12" s="9"/>
    </row>
    <row r="13" spans="1:12" ht="14.1" customHeight="1" x14ac:dyDescent="0.25">
      <c r="A13" s="112"/>
      <c r="B13" s="191" t="s">
        <v>92</v>
      </c>
      <c r="C13" s="191"/>
      <c r="D13" s="191"/>
      <c r="E13" s="191"/>
      <c r="F13" s="50">
        <v>200</v>
      </c>
      <c r="G13" s="49">
        <v>0.1</v>
      </c>
      <c r="H13" s="51"/>
      <c r="I13" s="49">
        <v>15.2</v>
      </c>
      <c r="J13" s="50">
        <v>61</v>
      </c>
      <c r="K13" s="112" t="s">
        <v>93</v>
      </c>
      <c r="L13" s="14"/>
    </row>
    <row r="14" spans="1:12" ht="14.1" customHeight="1" x14ac:dyDescent="0.25">
      <c r="A14" s="112"/>
      <c r="B14" s="191" t="s">
        <v>64</v>
      </c>
      <c r="C14" s="191"/>
      <c r="D14" s="191"/>
      <c r="E14" s="191"/>
      <c r="F14" s="50">
        <v>40</v>
      </c>
      <c r="G14" s="48">
        <v>3.04</v>
      </c>
      <c r="H14" s="48">
        <v>0.32</v>
      </c>
      <c r="I14" s="48">
        <v>19.68</v>
      </c>
      <c r="J14" s="50">
        <v>94</v>
      </c>
      <c r="K14" s="112" t="s">
        <v>65</v>
      </c>
      <c r="L14" s="14"/>
    </row>
    <row r="15" spans="1:12" ht="14.1" customHeight="1" x14ac:dyDescent="0.25">
      <c r="A15" s="192" t="s">
        <v>55</v>
      </c>
      <c r="B15" s="192"/>
      <c r="C15" s="192"/>
      <c r="D15" s="192"/>
      <c r="E15" s="192"/>
      <c r="F15" s="50">
        <v>507</v>
      </c>
      <c r="G15" s="235">
        <v>18.405000000000001</v>
      </c>
      <c r="H15" s="235">
        <v>21.396000000000001</v>
      </c>
      <c r="I15" s="235">
        <v>73.858000000000004</v>
      </c>
      <c r="J15" s="48">
        <v>561.34</v>
      </c>
      <c r="K15" s="112"/>
      <c r="L15" s="14"/>
    </row>
    <row r="16" spans="1:12" ht="14.1" customHeight="1" x14ac:dyDescent="0.25">
      <c r="A16" s="193" t="s">
        <v>66</v>
      </c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4"/>
    </row>
    <row r="17" spans="1:12" ht="14.1" customHeight="1" x14ac:dyDescent="0.25">
      <c r="A17" s="112"/>
      <c r="B17" s="191" t="s">
        <v>247</v>
      </c>
      <c r="C17" s="191"/>
      <c r="D17" s="191"/>
      <c r="E17" s="191"/>
      <c r="F17" s="50">
        <v>17</v>
      </c>
      <c r="G17" s="235">
        <v>1.2749999999999999</v>
      </c>
      <c r="H17" s="235">
        <v>1.6659999999999999</v>
      </c>
      <c r="I17" s="235">
        <v>12.648</v>
      </c>
      <c r="J17" s="48">
        <v>70.89</v>
      </c>
      <c r="K17" s="112" t="s">
        <v>248</v>
      </c>
      <c r="L17" s="14"/>
    </row>
    <row r="18" spans="1:12" ht="14.1" customHeight="1" x14ac:dyDescent="0.25">
      <c r="A18" s="112"/>
      <c r="B18" s="191" t="s">
        <v>130</v>
      </c>
      <c r="C18" s="191"/>
      <c r="D18" s="191"/>
      <c r="E18" s="191"/>
      <c r="F18" s="50">
        <v>70</v>
      </c>
      <c r="G18" s="48">
        <v>9.49</v>
      </c>
      <c r="H18" s="48">
        <v>11.13</v>
      </c>
      <c r="I18" s="48">
        <v>7.07</v>
      </c>
      <c r="J18" s="48">
        <v>166.25</v>
      </c>
      <c r="K18" s="112" t="s">
        <v>131</v>
      </c>
    </row>
    <row r="19" spans="1:12" ht="14.1" customHeight="1" x14ac:dyDescent="0.25">
      <c r="A19" s="112"/>
      <c r="B19" s="191" t="s">
        <v>249</v>
      </c>
      <c r="C19" s="191"/>
      <c r="D19" s="191"/>
      <c r="E19" s="191"/>
      <c r="F19" s="50">
        <v>180</v>
      </c>
      <c r="G19" s="49">
        <v>4.5</v>
      </c>
      <c r="H19" s="48">
        <v>8.2799999999999994</v>
      </c>
      <c r="I19" s="48">
        <v>19.260000000000002</v>
      </c>
      <c r="J19" s="49">
        <v>169.2</v>
      </c>
      <c r="K19" s="112" t="s">
        <v>250</v>
      </c>
    </row>
    <row r="20" spans="1:12" ht="14.1" customHeight="1" x14ac:dyDescent="0.25">
      <c r="A20" s="112"/>
      <c r="B20" s="191" t="s">
        <v>92</v>
      </c>
      <c r="C20" s="191"/>
      <c r="D20" s="191"/>
      <c r="E20" s="191"/>
      <c r="F20" s="50">
        <v>200</v>
      </c>
      <c r="G20" s="49">
        <v>0.1</v>
      </c>
      <c r="H20" s="51"/>
      <c r="I20" s="49">
        <v>15.2</v>
      </c>
      <c r="J20" s="50">
        <v>61</v>
      </c>
      <c r="K20" s="112" t="s">
        <v>93</v>
      </c>
    </row>
    <row r="21" spans="1:12" ht="14.1" customHeight="1" x14ac:dyDescent="0.25">
      <c r="A21" s="112"/>
      <c r="B21" s="191" t="s">
        <v>64</v>
      </c>
      <c r="C21" s="191"/>
      <c r="D21" s="191"/>
      <c r="E21" s="191"/>
      <c r="F21" s="50">
        <v>40</v>
      </c>
      <c r="G21" s="48">
        <v>3.04</v>
      </c>
      <c r="H21" s="48">
        <v>0.32</v>
      </c>
      <c r="I21" s="48">
        <v>19.68</v>
      </c>
      <c r="J21" s="50">
        <v>94</v>
      </c>
      <c r="K21" s="112" t="s">
        <v>65</v>
      </c>
    </row>
    <row r="22" spans="1:12" ht="14.1" customHeight="1" x14ac:dyDescent="0.25">
      <c r="A22" s="192" t="s">
        <v>55</v>
      </c>
      <c r="B22" s="192"/>
      <c r="C22" s="192"/>
      <c r="D22" s="192"/>
      <c r="E22" s="192"/>
      <c r="F22" s="50">
        <v>507</v>
      </c>
      <c r="G22" s="235">
        <v>18.405000000000001</v>
      </c>
      <c r="H22" s="235">
        <v>21.396000000000001</v>
      </c>
      <c r="I22" s="235">
        <v>73.858000000000004</v>
      </c>
      <c r="J22" s="48">
        <v>561.34</v>
      </c>
      <c r="K22" s="112"/>
    </row>
    <row r="23" spans="1:12" ht="14.1" customHeight="1" x14ac:dyDescent="0.25">
      <c r="A23" s="193" t="s">
        <v>67</v>
      </c>
      <c r="B23" s="193"/>
      <c r="C23" s="193"/>
      <c r="D23" s="193"/>
      <c r="E23" s="193"/>
      <c r="F23" s="193"/>
      <c r="G23" s="193"/>
      <c r="H23" s="193"/>
      <c r="I23" s="193"/>
      <c r="J23" s="193"/>
      <c r="K23" s="193"/>
    </row>
    <row r="24" spans="1:12" ht="14.1" customHeight="1" x14ac:dyDescent="0.25">
      <c r="A24" s="112"/>
      <c r="B24" s="191" t="s">
        <v>85</v>
      </c>
      <c r="C24" s="191"/>
      <c r="D24" s="191"/>
      <c r="E24" s="191"/>
      <c r="F24" s="50">
        <v>75</v>
      </c>
      <c r="G24" s="49">
        <v>5.6</v>
      </c>
      <c r="H24" s="48">
        <v>9.75</v>
      </c>
      <c r="I24" s="48">
        <v>45.25</v>
      </c>
      <c r="J24" s="49">
        <v>291.2</v>
      </c>
      <c r="K24" s="112" t="s">
        <v>86</v>
      </c>
    </row>
    <row r="25" spans="1:12" ht="14.25" customHeight="1" x14ac:dyDescent="0.25">
      <c r="A25" s="112"/>
      <c r="B25" s="191" t="s">
        <v>70</v>
      </c>
      <c r="C25" s="191"/>
      <c r="D25" s="191"/>
      <c r="E25" s="191"/>
      <c r="F25" s="50">
        <v>200</v>
      </c>
      <c r="G25" s="49">
        <v>0.1</v>
      </c>
      <c r="H25" s="51"/>
      <c r="I25" s="50">
        <v>15</v>
      </c>
      <c r="J25" s="50">
        <v>60</v>
      </c>
      <c r="K25" s="112" t="s">
        <v>71</v>
      </c>
    </row>
    <row r="26" spans="1:12" ht="14.1" customHeight="1" x14ac:dyDescent="0.25">
      <c r="A26" s="192" t="s">
        <v>55</v>
      </c>
      <c r="B26" s="192"/>
      <c r="C26" s="192"/>
      <c r="D26" s="192"/>
      <c r="E26" s="192"/>
      <c r="F26" s="50">
        <v>275</v>
      </c>
      <c r="G26" s="49">
        <v>5.7</v>
      </c>
      <c r="H26" s="48">
        <v>9.75</v>
      </c>
      <c r="I26" s="48">
        <v>60.25</v>
      </c>
      <c r="J26" s="49">
        <v>351.2</v>
      </c>
      <c r="K26" s="112"/>
    </row>
    <row r="27" spans="1:12" ht="14.1" customHeight="1" x14ac:dyDescent="0.25">
      <c r="A27" s="193" t="s">
        <v>72</v>
      </c>
      <c r="B27" s="193"/>
      <c r="C27" s="193"/>
      <c r="D27" s="193"/>
      <c r="E27" s="193"/>
      <c r="F27" s="193"/>
      <c r="G27" s="193"/>
      <c r="H27" s="193"/>
      <c r="I27" s="193"/>
      <c r="J27" s="193"/>
      <c r="K27" s="193"/>
      <c r="L27" s="11"/>
    </row>
    <row r="28" spans="1:12" ht="14.1" customHeight="1" x14ac:dyDescent="0.25">
      <c r="A28" s="112"/>
      <c r="B28" s="191" t="s">
        <v>251</v>
      </c>
      <c r="C28" s="191"/>
      <c r="D28" s="191"/>
      <c r="E28" s="191"/>
      <c r="F28" s="50">
        <v>60</v>
      </c>
      <c r="G28" s="48">
        <v>1.38</v>
      </c>
      <c r="H28" s="48">
        <v>4.38</v>
      </c>
      <c r="I28" s="49">
        <v>3.6</v>
      </c>
      <c r="J28" s="50">
        <v>60</v>
      </c>
      <c r="K28" s="112" t="s">
        <v>252</v>
      </c>
      <c r="L28" s="14"/>
    </row>
    <row r="29" spans="1:12" ht="14.1" customHeight="1" x14ac:dyDescent="0.25">
      <c r="A29" s="112"/>
      <c r="B29" s="191" t="s">
        <v>253</v>
      </c>
      <c r="C29" s="191"/>
      <c r="D29" s="191"/>
      <c r="E29" s="191"/>
      <c r="F29" s="50">
        <v>250</v>
      </c>
      <c r="G29" s="49">
        <v>2.1</v>
      </c>
      <c r="H29" s="49">
        <v>5.0999999999999996</v>
      </c>
      <c r="I29" s="48">
        <v>14.55</v>
      </c>
      <c r="J29" s="49">
        <v>112.5</v>
      </c>
      <c r="K29" s="112" t="s">
        <v>254</v>
      </c>
      <c r="L29" s="14"/>
    </row>
    <row r="30" spans="1:12" ht="14.1" customHeight="1" x14ac:dyDescent="0.25">
      <c r="A30" s="112"/>
      <c r="B30" s="191" t="s">
        <v>189</v>
      </c>
      <c r="C30" s="191"/>
      <c r="D30" s="191"/>
      <c r="E30" s="191"/>
      <c r="F30" s="50">
        <v>175</v>
      </c>
      <c r="G30" s="49">
        <v>13.8</v>
      </c>
      <c r="H30" s="49">
        <v>14.4</v>
      </c>
      <c r="I30" s="49">
        <v>15.9</v>
      </c>
      <c r="J30" s="50">
        <v>248</v>
      </c>
      <c r="K30" s="112" t="s">
        <v>190</v>
      </c>
      <c r="L30" s="14"/>
    </row>
    <row r="31" spans="1:12" ht="14.1" customHeight="1" x14ac:dyDescent="0.25">
      <c r="A31" s="112"/>
      <c r="B31" s="191" t="s">
        <v>135</v>
      </c>
      <c r="C31" s="191"/>
      <c r="D31" s="191"/>
      <c r="E31" s="191"/>
      <c r="F31" s="50">
        <v>180</v>
      </c>
      <c r="G31" s="48">
        <v>0.54</v>
      </c>
      <c r="H31" s="51"/>
      <c r="I31" s="50">
        <v>42</v>
      </c>
      <c r="J31" s="50">
        <v>164</v>
      </c>
      <c r="K31" s="112" t="s">
        <v>136</v>
      </c>
      <c r="L31" s="14"/>
    </row>
    <row r="32" spans="1:12" ht="14.1" customHeight="1" x14ac:dyDescent="0.25">
      <c r="A32" s="112"/>
      <c r="B32" s="191" t="s">
        <v>64</v>
      </c>
      <c r="C32" s="191"/>
      <c r="D32" s="191"/>
      <c r="E32" s="191"/>
      <c r="F32" s="50">
        <v>40</v>
      </c>
      <c r="G32" s="48">
        <v>3.04</v>
      </c>
      <c r="H32" s="48">
        <v>0.32</v>
      </c>
      <c r="I32" s="48">
        <v>19.68</v>
      </c>
      <c r="J32" s="50">
        <v>94</v>
      </c>
      <c r="K32" s="112" t="s">
        <v>65</v>
      </c>
    </row>
    <row r="33" spans="1:11" ht="14.1" customHeight="1" x14ac:dyDescent="0.25">
      <c r="A33" s="112"/>
      <c r="B33" s="191" t="s">
        <v>76</v>
      </c>
      <c r="C33" s="191"/>
      <c r="D33" s="191"/>
      <c r="E33" s="191"/>
      <c r="F33" s="50">
        <v>30</v>
      </c>
      <c r="G33" s="48">
        <v>1.98</v>
      </c>
      <c r="H33" s="48">
        <v>0.36</v>
      </c>
      <c r="I33" s="48">
        <v>10.02</v>
      </c>
      <c r="J33" s="49">
        <v>52.2</v>
      </c>
      <c r="K33" s="112" t="s">
        <v>77</v>
      </c>
    </row>
    <row r="34" spans="1:11" ht="14.1" customHeight="1" x14ac:dyDescent="0.25">
      <c r="A34" s="192" t="s">
        <v>55</v>
      </c>
      <c r="B34" s="192"/>
      <c r="C34" s="192"/>
      <c r="D34" s="192"/>
      <c r="E34" s="192"/>
      <c r="F34" s="50">
        <v>735</v>
      </c>
      <c r="G34" s="48">
        <v>22.84</v>
      </c>
      <c r="H34" s="48">
        <v>24.56</v>
      </c>
      <c r="I34" s="48">
        <v>105.75</v>
      </c>
      <c r="J34" s="49">
        <v>730.7</v>
      </c>
      <c r="K34" s="112"/>
    </row>
    <row r="35" spans="1:11" x14ac:dyDescent="0.25">
      <c r="A35" s="193" t="s">
        <v>78</v>
      </c>
      <c r="B35" s="193"/>
      <c r="C35" s="193"/>
      <c r="D35" s="193"/>
      <c r="E35" s="193"/>
      <c r="F35" s="193"/>
      <c r="G35" s="193"/>
      <c r="H35" s="193"/>
      <c r="I35" s="193"/>
      <c r="J35" s="193"/>
      <c r="K35" s="193"/>
    </row>
    <row r="36" spans="1:11" x14ac:dyDescent="0.25">
      <c r="A36" s="112"/>
      <c r="B36" s="191" t="s">
        <v>251</v>
      </c>
      <c r="C36" s="191"/>
      <c r="D36" s="191"/>
      <c r="E36" s="191"/>
      <c r="F36" s="50">
        <v>60</v>
      </c>
      <c r="G36" s="48">
        <v>1.38</v>
      </c>
      <c r="H36" s="48">
        <v>4.38</v>
      </c>
      <c r="I36" s="49">
        <v>3.6</v>
      </c>
      <c r="J36" s="50">
        <v>60</v>
      </c>
      <c r="K36" s="112" t="s">
        <v>252</v>
      </c>
    </row>
    <row r="37" spans="1:11" x14ac:dyDescent="0.25">
      <c r="A37" s="112"/>
      <c r="B37" s="191" t="s">
        <v>253</v>
      </c>
      <c r="C37" s="191"/>
      <c r="D37" s="191"/>
      <c r="E37" s="191"/>
      <c r="F37" s="50">
        <v>250</v>
      </c>
      <c r="G37" s="49">
        <v>2.1</v>
      </c>
      <c r="H37" s="49">
        <v>5.0999999999999996</v>
      </c>
      <c r="I37" s="48">
        <v>14.55</v>
      </c>
      <c r="J37" s="49">
        <v>112.5</v>
      </c>
      <c r="K37" s="112" t="s">
        <v>254</v>
      </c>
    </row>
    <row r="38" spans="1:11" x14ac:dyDescent="0.25">
      <c r="A38" s="112"/>
      <c r="B38" s="191" t="s">
        <v>189</v>
      </c>
      <c r="C38" s="191"/>
      <c r="D38" s="191"/>
      <c r="E38" s="191"/>
      <c r="F38" s="50">
        <v>175</v>
      </c>
      <c r="G38" s="49">
        <v>13.8</v>
      </c>
      <c r="H38" s="49">
        <v>14.4</v>
      </c>
      <c r="I38" s="49">
        <v>15.9</v>
      </c>
      <c r="J38" s="50">
        <v>248</v>
      </c>
      <c r="K38" s="112" t="s">
        <v>190</v>
      </c>
    </row>
    <row r="39" spans="1:11" x14ac:dyDescent="0.25">
      <c r="A39" s="112"/>
      <c r="B39" s="191" t="s">
        <v>135</v>
      </c>
      <c r="C39" s="191"/>
      <c r="D39" s="191"/>
      <c r="E39" s="191"/>
      <c r="F39" s="50">
        <v>180</v>
      </c>
      <c r="G39" s="48">
        <v>0.54</v>
      </c>
      <c r="H39" s="51"/>
      <c r="I39" s="50">
        <v>42</v>
      </c>
      <c r="J39" s="50">
        <v>164</v>
      </c>
      <c r="K39" s="112" t="s">
        <v>136</v>
      </c>
    </row>
    <row r="40" spans="1:11" x14ac:dyDescent="0.25">
      <c r="A40" s="112"/>
      <c r="B40" s="191" t="s">
        <v>64</v>
      </c>
      <c r="C40" s="191"/>
      <c r="D40" s="191"/>
      <c r="E40" s="191"/>
      <c r="F40" s="50">
        <v>40</v>
      </c>
      <c r="G40" s="48">
        <v>3.04</v>
      </c>
      <c r="H40" s="48">
        <v>0.32</v>
      </c>
      <c r="I40" s="48">
        <v>19.68</v>
      </c>
      <c r="J40" s="50">
        <v>94</v>
      </c>
      <c r="K40" s="112" t="s">
        <v>65</v>
      </c>
    </row>
    <row r="41" spans="1:11" x14ac:dyDescent="0.25">
      <c r="A41" s="112"/>
      <c r="B41" s="191" t="s">
        <v>76</v>
      </c>
      <c r="C41" s="191"/>
      <c r="D41" s="191"/>
      <c r="E41" s="191"/>
      <c r="F41" s="50">
        <v>30</v>
      </c>
      <c r="G41" s="48">
        <v>1.98</v>
      </c>
      <c r="H41" s="48">
        <v>0.36</v>
      </c>
      <c r="I41" s="48">
        <v>10.02</v>
      </c>
      <c r="J41" s="49">
        <v>52.2</v>
      </c>
      <c r="K41" s="112" t="s">
        <v>77</v>
      </c>
    </row>
    <row r="42" spans="1:11" x14ac:dyDescent="0.25">
      <c r="A42" s="192" t="s">
        <v>55</v>
      </c>
      <c r="B42" s="192"/>
      <c r="C42" s="192"/>
      <c r="D42" s="192"/>
      <c r="E42" s="192"/>
      <c r="F42" s="50">
        <v>735</v>
      </c>
      <c r="G42" s="48">
        <v>22.84</v>
      </c>
      <c r="H42" s="48">
        <v>24.56</v>
      </c>
      <c r="I42" s="48">
        <v>105.75</v>
      </c>
      <c r="J42" s="49">
        <v>730.7</v>
      </c>
      <c r="K42" s="112"/>
    </row>
    <row r="43" spans="1:11" x14ac:dyDescent="0.25">
      <c r="A43" s="193" t="s">
        <v>79</v>
      </c>
      <c r="B43" s="193"/>
      <c r="C43" s="193"/>
      <c r="D43" s="193"/>
      <c r="E43" s="193"/>
      <c r="F43" s="193"/>
      <c r="G43" s="193"/>
      <c r="H43" s="193"/>
      <c r="I43" s="193"/>
      <c r="J43" s="193"/>
      <c r="K43" s="193"/>
    </row>
    <row r="44" spans="1:11" x14ac:dyDescent="0.25">
      <c r="A44" s="112"/>
      <c r="B44" s="191" t="s">
        <v>85</v>
      </c>
      <c r="C44" s="191"/>
      <c r="D44" s="191"/>
      <c r="E44" s="191"/>
      <c r="F44" s="50">
        <v>75</v>
      </c>
      <c r="G44" s="49">
        <v>5.6</v>
      </c>
      <c r="H44" s="48">
        <v>9.75</v>
      </c>
      <c r="I44" s="48">
        <v>45.25</v>
      </c>
      <c r="J44" s="49">
        <v>291.2</v>
      </c>
      <c r="K44" s="112" t="s">
        <v>86</v>
      </c>
    </row>
    <row r="45" spans="1:11" x14ac:dyDescent="0.25">
      <c r="A45" s="112"/>
      <c r="B45" s="191" t="s">
        <v>70</v>
      </c>
      <c r="C45" s="191"/>
      <c r="D45" s="191"/>
      <c r="E45" s="191"/>
      <c r="F45" s="50">
        <v>200</v>
      </c>
      <c r="G45" s="49">
        <v>0.1</v>
      </c>
      <c r="H45" s="51"/>
      <c r="I45" s="50">
        <v>20</v>
      </c>
      <c r="J45" s="50">
        <v>66</v>
      </c>
      <c r="K45" s="112" t="s">
        <v>71</v>
      </c>
    </row>
    <row r="46" spans="1:11" x14ac:dyDescent="0.25">
      <c r="A46" s="192" t="s">
        <v>55</v>
      </c>
      <c r="B46" s="192"/>
      <c r="C46" s="192"/>
      <c r="D46" s="192"/>
      <c r="E46" s="192"/>
      <c r="F46" s="50">
        <v>275</v>
      </c>
      <c r="G46" s="49">
        <v>5.7</v>
      </c>
      <c r="H46" s="48">
        <v>9.75</v>
      </c>
      <c r="I46" s="48">
        <v>65.25</v>
      </c>
      <c r="J46" s="49">
        <v>357.2</v>
      </c>
      <c r="K46" s="112"/>
    </row>
    <row r="47" spans="1:11" x14ac:dyDescent="0.25">
      <c r="A47" s="193" t="s">
        <v>143</v>
      </c>
      <c r="B47" s="193"/>
      <c r="C47" s="193"/>
      <c r="D47" s="193"/>
      <c r="E47" s="193"/>
      <c r="F47" s="193"/>
      <c r="G47" s="193"/>
      <c r="H47" s="193"/>
      <c r="I47" s="193"/>
      <c r="J47" s="193"/>
      <c r="K47" s="193"/>
    </row>
    <row r="48" spans="1:11" x14ac:dyDescent="0.25">
      <c r="A48" s="112"/>
      <c r="B48" s="191" t="s">
        <v>117</v>
      </c>
      <c r="C48" s="191"/>
      <c r="D48" s="191"/>
      <c r="E48" s="191"/>
      <c r="F48" s="50">
        <v>50</v>
      </c>
      <c r="G48" s="48">
        <v>3.08</v>
      </c>
      <c r="H48" s="49">
        <v>1.4</v>
      </c>
      <c r="I48" s="50">
        <v>34</v>
      </c>
      <c r="J48" s="49">
        <v>161.5</v>
      </c>
      <c r="K48" s="112" t="s">
        <v>118</v>
      </c>
    </row>
    <row r="49" spans="1:11" x14ac:dyDescent="0.25">
      <c r="A49" s="112"/>
      <c r="B49" s="191" t="s">
        <v>106</v>
      </c>
      <c r="C49" s="191"/>
      <c r="D49" s="191"/>
      <c r="E49" s="191"/>
      <c r="F49" s="50">
        <v>200</v>
      </c>
      <c r="G49" s="49">
        <v>5.8</v>
      </c>
      <c r="H49" s="50">
        <v>5</v>
      </c>
      <c r="I49" s="49">
        <v>9.6</v>
      </c>
      <c r="J49" s="50">
        <v>106</v>
      </c>
      <c r="K49" s="112" t="s">
        <v>107</v>
      </c>
    </row>
    <row r="50" spans="1:11" x14ac:dyDescent="0.25">
      <c r="A50" s="112"/>
      <c r="B50" s="191" t="s">
        <v>132</v>
      </c>
      <c r="C50" s="191"/>
      <c r="D50" s="191"/>
      <c r="E50" s="191"/>
      <c r="F50" s="50">
        <v>100</v>
      </c>
      <c r="G50" s="49">
        <v>0.4</v>
      </c>
      <c r="H50" s="49">
        <v>0.4</v>
      </c>
      <c r="I50" s="49">
        <v>9.8000000000000007</v>
      </c>
      <c r="J50" s="50">
        <v>47</v>
      </c>
      <c r="K50" s="112" t="s">
        <v>127</v>
      </c>
    </row>
    <row r="51" spans="1:11" x14ac:dyDescent="0.25">
      <c r="A51" s="192" t="s">
        <v>55</v>
      </c>
      <c r="B51" s="192"/>
      <c r="C51" s="192"/>
      <c r="D51" s="192"/>
      <c r="E51" s="192"/>
      <c r="F51" s="50">
        <v>350</v>
      </c>
      <c r="G51" s="48">
        <v>9.2799999999999994</v>
      </c>
      <c r="H51" s="49">
        <v>6.8</v>
      </c>
      <c r="I51" s="49">
        <v>53.4</v>
      </c>
      <c r="J51" s="49">
        <v>314.5</v>
      </c>
      <c r="K51" s="112"/>
    </row>
  </sheetData>
  <mergeCells count="48">
    <mergeCell ref="B19:E19"/>
    <mergeCell ref="B20:E20"/>
    <mergeCell ref="B21:E21"/>
    <mergeCell ref="A22:E22"/>
    <mergeCell ref="A23:K23"/>
    <mergeCell ref="A34:E34"/>
    <mergeCell ref="A35:K35"/>
    <mergeCell ref="B36:E36"/>
    <mergeCell ref="B37:E37"/>
    <mergeCell ref="B38:E38"/>
    <mergeCell ref="A27:K27"/>
    <mergeCell ref="B28:E28"/>
    <mergeCell ref="B29:E29"/>
    <mergeCell ref="B30:E30"/>
    <mergeCell ref="B31:E31"/>
    <mergeCell ref="B24:E24"/>
    <mergeCell ref="B25:E25"/>
    <mergeCell ref="A26:E26"/>
    <mergeCell ref="A42:E42"/>
    <mergeCell ref="A43:K43"/>
    <mergeCell ref="B44:E44"/>
    <mergeCell ref="B45:E45"/>
    <mergeCell ref="A46:E46"/>
    <mergeCell ref="B39:E39"/>
    <mergeCell ref="B40:E40"/>
    <mergeCell ref="B41:E41"/>
    <mergeCell ref="A9:K9"/>
    <mergeCell ref="B10:E10"/>
    <mergeCell ref="B11:E11"/>
    <mergeCell ref="B12:E12"/>
    <mergeCell ref="B13:E13"/>
    <mergeCell ref="A2:K2"/>
    <mergeCell ref="A3:K3"/>
    <mergeCell ref="B4:K4"/>
    <mergeCell ref="D7:J7"/>
    <mergeCell ref="B8:E8"/>
    <mergeCell ref="A47:K47"/>
    <mergeCell ref="B48:E48"/>
    <mergeCell ref="B49:E49"/>
    <mergeCell ref="B50:E50"/>
    <mergeCell ref="A51:E51"/>
    <mergeCell ref="B14:E14"/>
    <mergeCell ref="A15:E15"/>
    <mergeCell ref="A16:K16"/>
    <mergeCell ref="B17:E17"/>
    <mergeCell ref="B18:E18"/>
    <mergeCell ref="B32:E32"/>
    <mergeCell ref="B33:E33"/>
  </mergeCells>
  <pageMargins left="0.22435897435897437" right="0.16826923076923078" top="0.29891304347826086" bottom="0.27173913043478259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view="pageLayout" topLeftCell="A40" zoomScale="130" zoomScaleNormal="70" zoomScaleSheetLayoutView="130" zoomScalePageLayoutView="130" workbookViewId="0">
      <selection sqref="A1:K53"/>
    </sheetView>
  </sheetViews>
  <sheetFormatPr defaultRowHeight="15" x14ac:dyDescent="0.2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2" ht="14.1" customHeight="1" x14ac:dyDescent="0.25">
      <c r="A1" s="52"/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2" ht="14.1" customHeight="1" x14ac:dyDescent="0.25">
      <c r="A2" s="201" t="s">
        <v>125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</row>
    <row r="3" spans="1:12" ht="14.1" customHeight="1" x14ac:dyDescent="0.25">
      <c r="A3" s="202" t="s">
        <v>51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</row>
    <row r="4" spans="1:12" ht="13.5" customHeight="1" x14ac:dyDescent="0.25">
      <c r="A4" s="115" t="s">
        <v>52</v>
      </c>
      <c r="B4" s="203" t="s">
        <v>173</v>
      </c>
      <c r="C4" s="203"/>
      <c r="D4" s="203"/>
      <c r="E4" s="203"/>
      <c r="F4" s="203"/>
      <c r="G4" s="203"/>
      <c r="H4" s="203"/>
      <c r="I4" s="203"/>
      <c r="J4" s="203"/>
      <c r="K4" s="203"/>
    </row>
    <row r="5" spans="1:12" ht="40.5" customHeight="1" x14ac:dyDescent="0.25">
      <c r="A5" s="52"/>
      <c r="B5" s="52"/>
      <c r="C5" s="52"/>
      <c r="D5" s="52"/>
      <c r="E5" s="52"/>
      <c r="F5" s="52"/>
      <c r="G5" s="52"/>
      <c r="H5" s="52"/>
      <c r="I5" s="52"/>
      <c r="J5" s="52"/>
      <c r="K5" s="52"/>
    </row>
    <row r="6" spans="1:12" ht="14.1" customHeight="1" x14ac:dyDescent="0.25">
      <c r="A6" s="52"/>
      <c r="B6" s="52"/>
      <c r="C6" s="52"/>
      <c r="D6" s="52"/>
      <c r="E6" s="52"/>
      <c r="F6" s="52"/>
      <c r="G6" s="52"/>
      <c r="H6" s="52"/>
      <c r="I6" s="52"/>
      <c r="J6" s="52"/>
      <c r="K6" s="52"/>
    </row>
    <row r="7" spans="1:12" ht="14.1" customHeight="1" x14ac:dyDescent="0.25">
      <c r="A7" s="115" t="s">
        <v>53</v>
      </c>
      <c r="B7" s="52"/>
      <c r="C7" s="52"/>
      <c r="D7" s="200" t="s">
        <v>54</v>
      </c>
      <c r="E7" s="200"/>
      <c r="F7" s="200"/>
      <c r="G7" s="200"/>
      <c r="H7" s="200"/>
      <c r="I7" s="200"/>
      <c r="J7" s="200"/>
      <c r="K7" s="52"/>
    </row>
    <row r="8" spans="1:12" ht="14.1" customHeight="1" x14ac:dyDescent="0.25">
      <c r="A8" s="117" t="s">
        <v>46</v>
      </c>
      <c r="B8" s="204" t="s">
        <v>48</v>
      </c>
      <c r="C8" s="204"/>
      <c r="D8" s="204"/>
      <c r="E8" s="204"/>
      <c r="F8" s="117" t="s">
        <v>49</v>
      </c>
      <c r="G8" s="117" t="s">
        <v>2</v>
      </c>
      <c r="H8" s="117" t="s">
        <v>0</v>
      </c>
      <c r="I8" s="117" t="s">
        <v>1</v>
      </c>
      <c r="J8" s="53" t="s">
        <v>47</v>
      </c>
      <c r="K8" s="117" t="s">
        <v>45</v>
      </c>
    </row>
    <row r="9" spans="1:12" ht="14.1" customHeight="1" x14ac:dyDescent="0.25">
      <c r="A9" s="200" t="s">
        <v>57</v>
      </c>
      <c r="B9" s="200"/>
      <c r="C9" s="200"/>
      <c r="D9" s="200"/>
      <c r="E9" s="200"/>
      <c r="F9" s="200"/>
      <c r="G9" s="200"/>
      <c r="H9" s="200"/>
      <c r="I9" s="200"/>
      <c r="J9" s="200"/>
      <c r="K9" s="200"/>
    </row>
    <row r="10" spans="1:12" ht="26.25" customHeight="1" x14ac:dyDescent="0.25">
      <c r="A10" s="116"/>
      <c r="B10" s="194" t="s">
        <v>60</v>
      </c>
      <c r="C10" s="194"/>
      <c r="D10" s="194"/>
      <c r="E10" s="194"/>
      <c r="F10" s="56">
        <v>40</v>
      </c>
      <c r="G10" s="54">
        <v>5.0999999999999996</v>
      </c>
      <c r="H10" s="54">
        <v>4.5999999999999996</v>
      </c>
      <c r="I10" s="54">
        <v>0.3</v>
      </c>
      <c r="J10" s="56">
        <v>63</v>
      </c>
      <c r="K10" s="116" t="s">
        <v>61</v>
      </c>
    </row>
    <row r="11" spans="1:12" ht="14.1" customHeight="1" x14ac:dyDescent="0.25">
      <c r="A11" s="116"/>
      <c r="B11" s="194" t="s">
        <v>58</v>
      </c>
      <c r="C11" s="194"/>
      <c r="D11" s="194"/>
      <c r="E11" s="194"/>
      <c r="F11" s="56">
        <v>13</v>
      </c>
      <c r="G11" s="56">
        <v>3</v>
      </c>
      <c r="H11" s="54">
        <v>3.8</v>
      </c>
      <c r="I11" s="57"/>
      <c r="J11" s="54">
        <v>46.8</v>
      </c>
      <c r="K11" s="116" t="s">
        <v>59</v>
      </c>
    </row>
    <row r="12" spans="1:12" ht="14.1" customHeight="1" x14ac:dyDescent="0.25">
      <c r="A12" s="116"/>
      <c r="B12" s="194" t="s">
        <v>255</v>
      </c>
      <c r="C12" s="194"/>
      <c r="D12" s="194"/>
      <c r="E12" s="194"/>
      <c r="F12" s="56">
        <v>220</v>
      </c>
      <c r="G12" s="236">
        <v>6.9080000000000004</v>
      </c>
      <c r="H12" s="236">
        <v>13.002000000000001</v>
      </c>
      <c r="I12" s="54">
        <v>40.700000000000003</v>
      </c>
      <c r="J12" s="55">
        <v>307.33999999999997</v>
      </c>
      <c r="K12" s="116" t="s">
        <v>225</v>
      </c>
      <c r="L12" s="9"/>
    </row>
    <row r="13" spans="1:12" ht="14.1" customHeight="1" x14ac:dyDescent="0.25">
      <c r="A13" s="116"/>
      <c r="B13" s="194" t="s">
        <v>256</v>
      </c>
      <c r="C13" s="194"/>
      <c r="D13" s="194"/>
      <c r="E13" s="194"/>
      <c r="F13" s="56">
        <v>200</v>
      </c>
      <c r="G13" s="54">
        <v>3.2</v>
      </c>
      <c r="H13" s="54">
        <v>2.7</v>
      </c>
      <c r="I13" s="54">
        <v>15.9</v>
      </c>
      <c r="J13" s="56">
        <v>79</v>
      </c>
      <c r="K13" s="116" t="s">
        <v>257</v>
      </c>
      <c r="L13" s="14"/>
    </row>
    <row r="14" spans="1:12" ht="14.1" customHeight="1" x14ac:dyDescent="0.25">
      <c r="A14" s="116"/>
      <c r="B14" s="194" t="s">
        <v>64</v>
      </c>
      <c r="C14" s="194"/>
      <c r="D14" s="194"/>
      <c r="E14" s="194"/>
      <c r="F14" s="56">
        <v>45</v>
      </c>
      <c r="G14" s="55">
        <v>3.42</v>
      </c>
      <c r="H14" s="55">
        <v>0.36</v>
      </c>
      <c r="I14" s="55">
        <v>22.14</v>
      </c>
      <c r="J14" s="55">
        <v>105.75</v>
      </c>
      <c r="K14" s="116" t="s">
        <v>65</v>
      </c>
      <c r="L14" s="14"/>
    </row>
    <row r="15" spans="1:12" ht="14.1" customHeight="1" x14ac:dyDescent="0.25">
      <c r="A15" s="195" t="s">
        <v>55</v>
      </c>
      <c r="B15" s="195"/>
      <c r="C15" s="195"/>
      <c r="D15" s="195"/>
      <c r="E15" s="195"/>
      <c r="F15" s="56">
        <v>518</v>
      </c>
      <c r="G15" s="236">
        <v>21.628</v>
      </c>
      <c r="H15" s="236">
        <v>24.462</v>
      </c>
      <c r="I15" s="55">
        <v>79.040000000000006</v>
      </c>
      <c r="J15" s="55">
        <v>601.89</v>
      </c>
      <c r="K15" s="116"/>
      <c r="L15" s="14"/>
    </row>
    <row r="16" spans="1:12" ht="14.1" customHeight="1" x14ac:dyDescent="0.25">
      <c r="A16" s="200" t="s">
        <v>66</v>
      </c>
      <c r="B16" s="200"/>
      <c r="C16" s="200"/>
      <c r="D16" s="200"/>
      <c r="E16" s="200"/>
      <c r="F16" s="200"/>
      <c r="G16" s="200"/>
      <c r="H16" s="200"/>
      <c r="I16" s="200"/>
      <c r="J16" s="200"/>
      <c r="K16" s="200"/>
      <c r="L16" s="14"/>
    </row>
    <row r="17" spans="1:12" ht="14.1" customHeight="1" x14ac:dyDescent="0.25">
      <c r="A17" s="116"/>
      <c r="B17" s="194" t="s">
        <v>60</v>
      </c>
      <c r="C17" s="194"/>
      <c r="D17" s="194"/>
      <c r="E17" s="194"/>
      <c r="F17" s="56">
        <v>40</v>
      </c>
      <c r="G17" s="54">
        <v>5.0999999999999996</v>
      </c>
      <c r="H17" s="54">
        <v>4.5999999999999996</v>
      </c>
      <c r="I17" s="54">
        <v>0.3</v>
      </c>
      <c r="J17" s="56">
        <v>63</v>
      </c>
      <c r="K17" s="116" t="s">
        <v>61</v>
      </c>
      <c r="L17" s="14"/>
    </row>
    <row r="18" spans="1:12" ht="14.1" customHeight="1" x14ac:dyDescent="0.25">
      <c r="A18" s="116"/>
      <c r="B18" s="194" t="s">
        <v>58</v>
      </c>
      <c r="C18" s="194"/>
      <c r="D18" s="194"/>
      <c r="E18" s="194"/>
      <c r="F18" s="56">
        <v>13</v>
      </c>
      <c r="G18" s="56">
        <v>3</v>
      </c>
      <c r="H18" s="54">
        <v>3.8</v>
      </c>
      <c r="I18" s="57"/>
      <c r="J18" s="54">
        <v>46.8</v>
      </c>
      <c r="K18" s="116" t="s">
        <v>59</v>
      </c>
    </row>
    <row r="19" spans="1:12" ht="14.1" customHeight="1" x14ac:dyDescent="0.25">
      <c r="A19" s="116"/>
      <c r="B19" s="194" t="s">
        <v>255</v>
      </c>
      <c r="C19" s="194"/>
      <c r="D19" s="194"/>
      <c r="E19" s="194"/>
      <c r="F19" s="56">
        <v>220</v>
      </c>
      <c r="G19" s="236">
        <v>6.9080000000000004</v>
      </c>
      <c r="H19" s="236">
        <v>13.002000000000001</v>
      </c>
      <c r="I19" s="54">
        <v>40.700000000000003</v>
      </c>
      <c r="J19" s="55">
        <v>307.33999999999997</v>
      </c>
      <c r="K19" s="116" t="s">
        <v>225</v>
      </c>
    </row>
    <row r="20" spans="1:12" ht="14.1" customHeight="1" x14ac:dyDescent="0.25">
      <c r="A20" s="116"/>
      <c r="B20" s="194" t="s">
        <v>256</v>
      </c>
      <c r="C20" s="194"/>
      <c r="D20" s="194"/>
      <c r="E20" s="194"/>
      <c r="F20" s="56">
        <v>200</v>
      </c>
      <c r="G20" s="54">
        <v>3.2</v>
      </c>
      <c r="H20" s="54">
        <v>2.7</v>
      </c>
      <c r="I20" s="54">
        <v>15.9</v>
      </c>
      <c r="J20" s="56">
        <v>79</v>
      </c>
      <c r="K20" s="116" t="s">
        <v>257</v>
      </c>
    </row>
    <row r="21" spans="1:12" ht="14.1" customHeight="1" x14ac:dyDescent="0.25">
      <c r="A21" s="116"/>
      <c r="B21" s="194" t="s">
        <v>64</v>
      </c>
      <c r="C21" s="194"/>
      <c r="D21" s="194"/>
      <c r="E21" s="194"/>
      <c r="F21" s="56">
        <v>45</v>
      </c>
      <c r="G21" s="55">
        <v>3.42</v>
      </c>
      <c r="H21" s="55">
        <v>0.36</v>
      </c>
      <c r="I21" s="55">
        <v>22.14</v>
      </c>
      <c r="J21" s="55">
        <v>105.75</v>
      </c>
      <c r="K21" s="116" t="s">
        <v>65</v>
      </c>
    </row>
    <row r="22" spans="1:12" ht="14.1" customHeight="1" x14ac:dyDescent="0.25">
      <c r="A22" s="195" t="s">
        <v>55</v>
      </c>
      <c r="B22" s="195"/>
      <c r="C22" s="195"/>
      <c r="D22" s="195"/>
      <c r="E22" s="195"/>
      <c r="F22" s="56">
        <v>518</v>
      </c>
      <c r="G22" s="236">
        <v>21.628</v>
      </c>
      <c r="H22" s="236">
        <v>24.462</v>
      </c>
      <c r="I22" s="55">
        <v>79.040000000000006</v>
      </c>
      <c r="J22" s="55">
        <v>601.89</v>
      </c>
      <c r="K22" s="116"/>
    </row>
    <row r="23" spans="1:12" ht="14.1" customHeight="1" x14ac:dyDescent="0.25">
      <c r="A23" s="200" t="s">
        <v>67</v>
      </c>
      <c r="B23" s="200"/>
      <c r="C23" s="200"/>
      <c r="D23" s="200"/>
      <c r="E23" s="200"/>
      <c r="F23" s="200"/>
      <c r="G23" s="200"/>
      <c r="H23" s="200"/>
      <c r="I23" s="200"/>
      <c r="J23" s="200"/>
      <c r="K23" s="200"/>
    </row>
    <row r="24" spans="1:12" ht="14.1" customHeight="1" x14ac:dyDescent="0.25">
      <c r="A24" s="116"/>
      <c r="B24" s="194" t="s">
        <v>94</v>
      </c>
      <c r="C24" s="194"/>
      <c r="D24" s="194"/>
      <c r="E24" s="194"/>
      <c r="F24" s="56">
        <v>60</v>
      </c>
      <c r="G24" s="54">
        <v>4.2</v>
      </c>
      <c r="H24" s="55">
        <v>8.2799999999999994</v>
      </c>
      <c r="I24" s="55">
        <v>33.479999999999997</v>
      </c>
      <c r="J24" s="54">
        <v>225.6</v>
      </c>
      <c r="K24" s="116" t="s">
        <v>95</v>
      </c>
    </row>
    <row r="25" spans="1:12" ht="14.25" customHeight="1" x14ac:dyDescent="0.25">
      <c r="A25" s="116"/>
      <c r="B25" s="194" t="s">
        <v>70</v>
      </c>
      <c r="C25" s="194"/>
      <c r="D25" s="194"/>
      <c r="E25" s="194"/>
      <c r="F25" s="56">
        <v>200</v>
      </c>
      <c r="G25" s="54">
        <v>0.1</v>
      </c>
      <c r="H25" s="57"/>
      <c r="I25" s="56">
        <v>20</v>
      </c>
      <c r="J25" s="56">
        <v>66</v>
      </c>
      <c r="K25" s="116" t="s">
        <v>71</v>
      </c>
    </row>
    <row r="26" spans="1:12" ht="14.1" customHeight="1" x14ac:dyDescent="0.25">
      <c r="A26" s="195" t="s">
        <v>55</v>
      </c>
      <c r="B26" s="195"/>
      <c r="C26" s="195"/>
      <c r="D26" s="195"/>
      <c r="E26" s="195"/>
      <c r="F26" s="56">
        <v>260</v>
      </c>
      <c r="G26" s="54">
        <v>4.3</v>
      </c>
      <c r="H26" s="55">
        <v>8.2799999999999994</v>
      </c>
      <c r="I26" s="55">
        <v>53.48</v>
      </c>
      <c r="J26" s="54">
        <v>291.60000000000002</v>
      </c>
      <c r="K26" s="116"/>
    </row>
    <row r="27" spans="1:12" ht="14.1" customHeight="1" x14ac:dyDescent="0.25">
      <c r="A27" s="200" t="s">
        <v>72</v>
      </c>
      <c r="B27" s="200"/>
      <c r="C27" s="200"/>
      <c r="D27" s="200"/>
      <c r="E27" s="200"/>
      <c r="F27" s="200"/>
      <c r="G27" s="200"/>
      <c r="H27" s="200"/>
      <c r="I27" s="200"/>
      <c r="J27" s="200"/>
      <c r="K27" s="200"/>
      <c r="L27" s="11"/>
    </row>
    <row r="28" spans="1:12" ht="14.1" customHeight="1" x14ac:dyDescent="0.25">
      <c r="A28" s="116"/>
      <c r="B28" s="194" t="s">
        <v>187</v>
      </c>
      <c r="C28" s="194"/>
      <c r="D28" s="194"/>
      <c r="E28" s="194"/>
      <c r="F28" s="56">
        <v>60</v>
      </c>
      <c r="G28" s="55">
        <v>0.84</v>
      </c>
      <c r="H28" s="55">
        <v>6.06</v>
      </c>
      <c r="I28" s="54">
        <v>3.6</v>
      </c>
      <c r="J28" s="56">
        <v>72</v>
      </c>
      <c r="K28" s="116" t="s">
        <v>188</v>
      </c>
      <c r="L28" s="14"/>
    </row>
    <row r="29" spans="1:12" ht="14.1" customHeight="1" x14ac:dyDescent="0.25">
      <c r="A29" s="116"/>
      <c r="B29" s="194" t="s">
        <v>258</v>
      </c>
      <c r="C29" s="194"/>
      <c r="D29" s="194"/>
      <c r="E29" s="194"/>
      <c r="F29" s="56">
        <v>200</v>
      </c>
      <c r="G29" s="55">
        <v>2.06</v>
      </c>
      <c r="H29" s="55">
        <v>2.2200000000000002</v>
      </c>
      <c r="I29" s="55">
        <v>14.84</v>
      </c>
      <c r="J29" s="56">
        <v>88</v>
      </c>
      <c r="K29" s="116" t="s">
        <v>259</v>
      </c>
      <c r="L29" s="14"/>
    </row>
    <row r="30" spans="1:12" ht="14.1" customHeight="1" x14ac:dyDescent="0.25">
      <c r="A30" s="116"/>
      <c r="B30" s="194" t="s">
        <v>175</v>
      </c>
      <c r="C30" s="194"/>
      <c r="D30" s="194"/>
      <c r="E30" s="194"/>
      <c r="F30" s="56">
        <v>135</v>
      </c>
      <c r="G30" s="55">
        <v>9.7200000000000006</v>
      </c>
      <c r="H30" s="55">
        <v>5.13</v>
      </c>
      <c r="I30" s="55">
        <v>13.41</v>
      </c>
      <c r="J30" s="55">
        <v>140.13999999999999</v>
      </c>
      <c r="K30" s="116" t="s">
        <v>176</v>
      </c>
      <c r="L30" s="14"/>
    </row>
    <row r="31" spans="1:12" ht="14.1" customHeight="1" x14ac:dyDescent="0.25">
      <c r="A31" s="116"/>
      <c r="B31" s="194" t="s">
        <v>98</v>
      </c>
      <c r="C31" s="194"/>
      <c r="D31" s="194"/>
      <c r="E31" s="194"/>
      <c r="F31" s="56">
        <v>170</v>
      </c>
      <c r="G31" s="55">
        <v>9.69</v>
      </c>
      <c r="H31" s="55">
        <v>8.8699999999999992</v>
      </c>
      <c r="I31" s="56">
        <v>42</v>
      </c>
      <c r="J31" s="54">
        <v>286.7</v>
      </c>
      <c r="K31" s="116" t="s">
        <v>99</v>
      </c>
      <c r="L31" s="14"/>
    </row>
    <row r="32" spans="1:12" ht="14.1" customHeight="1" x14ac:dyDescent="0.25">
      <c r="A32" s="116"/>
      <c r="B32" s="194" t="s">
        <v>260</v>
      </c>
      <c r="C32" s="194"/>
      <c r="D32" s="194"/>
      <c r="E32" s="194"/>
      <c r="F32" s="56">
        <v>190</v>
      </c>
      <c r="G32" s="55">
        <v>0.47</v>
      </c>
      <c r="H32" s="55">
        <v>0.19</v>
      </c>
      <c r="I32" s="55">
        <v>21.09</v>
      </c>
      <c r="J32" s="55">
        <v>88.35</v>
      </c>
      <c r="K32" s="116" t="s">
        <v>261</v>
      </c>
    </row>
    <row r="33" spans="1:11" ht="14.1" customHeight="1" x14ac:dyDescent="0.25">
      <c r="A33" s="116"/>
      <c r="B33" s="194" t="s">
        <v>64</v>
      </c>
      <c r="C33" s="194"/>
      <c r="D33" s="194"/>
      <c r="E33" s="194"/>
      <c r="F33" s="56">
        <v>28</v>
      </c>
      <c r="G33" s="55">
        <v>2.13</v>
      </c>
      <c r="H33" s="55">
        <v>0.22</v>
      </c>
      <c r="I33" s="55">
        <v>13.78</v>
      </c>
      <c r="J33" s="54">
        <v>65.8</v>
      </c>
      <c r="K33" s="116" t="s">
        <v>65</v>
      </c>
    </row>
    <row r="34" spans="1:11" ht="14.1" customHeight="1" x14ac:dyDescent="0.25">
      <c r="A34" s="116"/>
      <c r="B34" s="194" t="s">
        <v>76</v>
      </c>
      <c r="C34" s="194"/>
      <c r="D34" s="194"/>
      <c r="E34" s="194"/>
      <c r="F34" s="56">
        <v>25</v>
      </c>
      <c r="G34" s="55">
        <v>1.65</v>
      </c>
      <c r="H34" s="54">
        <v>0.3</v>
      </c>
      <c r="I34" s="55">
        <v>8.35</v>
      </c>
      <c r="J34" s="54">
        <v>43.5</v>
      </c>
      <c r="K34" s="116" t="s">
        <v>77</v>
      </c>
    </row>
    <row r="35" spans="1:11" x14ac:dyDescent="0.25">
      <c r="A35" s="195" t="s">
        <v>55</v>
      </c>
      <c r="B35" s="195"/>
      <c r="C35" s="195"/>
      <c r="D35" s="195"/>
      <c r="E35" s="195"/>
      <c r="F35" s="56">
        <v>808</v>
      </c>
      <c r="G35" s="55">
        <v>26.56</v>
      </c>
      <c r="H35" s="55">
        <v>22.99</v>
      </c>
      <c r="I35" s="55">
        <v>117.07</v>
      </c>
      <c r="J35" s="55">
        <v>784.49</v>
      </c>
      <c r="K35" s="116"/>
    </row>
    <row r="36" spans="1:11" x14ac:dyDescent="0.25">
      <c r="A36" s="200" t="s">
        <v>78</v>
      </c>
      <c r="B36" s="200"/>
      <c r="C36" s="200"/>
      <c r="D36" s="200"/>
      <c r="E36" s="200"/>
      <c r="F36" s="200"/>
      <c r="G36" s="200"/>
      <c r="H36" s="200"/>
      <c r="I36" s="200"/>
      <c r="J36" s="200"/>
      <c r="K36" s="200"/>
    </row>
    <row r="37" spans="1:11" x14ac:dyDescent="0.25">
      <c r="A37" s="116"/>
      <c r="B37" s="194" t="s">
        <v>187</v>
      </c>
      <c r="C37" s="194"/>
      <c r="D37" s="194"/>
      <c r="E37" s="194"/>
      <c r="F37" s="56">
        <v>60</v>
      </c>
      <c r="G37" s="55">
        <v>0.84</v>
      </c>
      <c r="H37" s="55">
        <v>6.06</v>
      </c>
      <c r="I37" s="54">
        <v>3.6</v>
      </c>
      <c r="J37" s="56">
        <v>72</v>
      </c>
      <c r="K37" s="116" t="s">
        <v>188</v>
      </c>
    </row>
    <row r="38" spans="1:11" x14ac:dyDescent="0.25">
      <c r="A38" s="116"/>
      <c r="B38" s="194" t="s">
        <v>258</v>
      </c>
      <c r="C38" s="194"/>
      <c r="D38" s="194"/>
      <c r="E38" s="194"/>
      <c r="F38" s="56">
        <v>200</v>
      </c>
      <c r="G38" s="55">
        <v>2.06</v>
      </c>
      <c r="H38" s="55">
        <v>2.2200000000000002</v>
      </c>
      <c r="I38" s="55">
        <v>14.84</v>
      </c>
      <c r="J38" s="56">
        <v>88</v>
      </c>
      <c r="K38" s="116" t="s">
        <v>259</v>
      </c>
    </row>
    <row r="39" spans="1:11" x14ac:dyDescent="0.25">
      <c r="A39" s="116"/>
      <c r="B39" s="194" t="s">
        <v>175</v>
      </c>
      <c r="C39" s="194"/>
      <c r="D39" s="194"/>
      <c r="E39" s="194"/>
      <c r="F39" s="56">
        <v>135</v>
      </c>
      <c r="G39" s="55">
        <v>9.7200000000000006</v>
      </c>
      <c r="H39" s="55">
        <v>5.13</v>
      </c>
      <c r="I39" s="55">
        <v>13.41</v>
      </c>
      <c r="J39" s="55">
        <v>140.13999999999999</v>
      </c>
      <c r="K39" s="116" t="s">
        <v>176</v>
      </c>
    </row>
    <row r="40" spans="1:11" x14ac:dyDescent="0.25">
      <c r="A40" s="116"/>
      <c r="B40" s="194" t="s">
        <v>98</v>
      </c>
      <c r="C40" s="194"/>
      <c r="D40" s="194"/>
      <c r="E40" s="194"/>
      <c r="F40" s="56">
        <v>170</v>
      </c>
      <c r="G40" s="55">
        <v>9.69</v>
      </c>
      <c r="H40" s="55">
        <v>8.8699999999999992</v>
      </c>
      <c r="I40" s="56">
        <v>42</v>
      </c>
      <c r="J40" s="54">
        <v>286.7</v>
      </c>
      <c r="K40" s="116" t="s">
        <v>99</v>
      </c>
    </row>
    <row r="41" spans="1:11" x14ac:dyDescent="0.25">
      <c r="A41" s="116"/>
      <c r="B41" s="194" t="s">
        <v>260</v>
      </c>
      <c r="C41" s="194"/>
      <c r="D41" s="194"/>
      <c r="E41" s="194"/>
      <c r="F41" s="56">
        <v>190</v>
      </c>
      <c r="G41" s="55">
        <v>0.47</v>
      </c>
      <c r="H41" s="55">
        <v>0.19</v>
      </c>
      <c r="I41" s="55">
        <v>21.09</v>
      </c>
      <c r="J41" s="55">
        <v>88.35</v>
      </c>
      <c r="K41" s="116" t="s">
        <v>261</v>
      </c>
    </row>
    <row r="42" spans="1:11" x14ac:dyDescent="0.25">
      <c r="A42" s="116"/>
      <c r="B42" s="194" t="s">
        <v>64</v>
      </c>
      <c r="C42" s="194"/>
      <c r="D42" s="194"/>
      <c r="E42" s="194"/>
      <c r="F42" s="56">
        <v>28</v>
      </c>
      <c r="G42" s="55">
        <v>2.13</v>
      </c>
      <c r="H42" s="55">
        <v>0.22</v>
      </c>
      <c r="I42" s="55">
        <v>13.78</v>
      </c>
      <c r="J42" s="54">
        <v>65.8</v>
      </c>
      <c r="K42" s="116" t="s">
        <v>65</v>
      </c>
    </row>
    <row r="43" spans="1:11" x14ac:dyDescent="0.25">
      <c r="A43" s="116"/>
      <c r="B43" s="194" t="s">
        <v>76</v>
      </c>
      <c r="C43" s="194"/>
      <c r="D43" s="194"/>
      <c r="E43" s="194"/>
      <c r="F43" s="56">
        <v>25</v>
      </c>
      <c r="G43" s="55">
        <v>1.65</v>
      </c>
      <c r="H43" s="54">
        <v>0.3</v>
      </c>
      <c r="I43" s="55">
        <v>8.35</v>
      </c>
      <c r="J43" s="54">
        <v>43.5</v>
      </c>
      <c r="K43" s="116" t="s">
        <v>77</v>
      </c>
    </row>
    <row r="44" spans="1:11" x14ac:dyDescent="0.25">
      <c r="A44" s="195" t="s">
        <v>55</v>
      </c>
      <c r="B44" s="195"/>
      <c r="C44" s="195"/>
      <c r="D44" s="195"/>
      <c r="E44" s="195"/>
      <c r="F44" s="56">
        <v>808</v>
      </c>
      <c r="G44" s="55">
        <v>26.56</v>
      </c>
      <c r="H44" s="55">
        <v>22.99</v>
      </c>
      <c r="I44" s="55">
        <v>117.07</v>
      </c>
      <c r="J44" s="55">
        <v>784.49</v>
      </c>
      <c r="K44" s="116"/>
    </row>
    <row r="45" spans="1:11" x14ac:dyDescent="0.25">
      <c r="A45" s="200" t="s">
        <v>79</v>
      </c>
      <c r="B45" s="200"/>
      <c r="C45" s="200"/>
      <c r="D45" s="200"/>
      <c r="E45" s="200"/>
      <c r="F45" s="200"/>
      <c r="G45" s="200"/>
      <c r="H45" s="200"/>
      <c r="I45" s="200"/>
      <c r="J45" s="200"/>
      <c r="K45" s="200"/>
    </row>
    <row r="46" spans="1:11" x14ac:dyDescent="0.25">
      <c r="A46" s="116"/>
      <c r="B46" s="194" t="s">
        <v>94</v>
      </c>
      <c r="C46" s="194"/>
      <c r="D46" s="194"/>
      <c r="E46" s="194"/>
      <c r="F46" s="56">
        <v>60</v>
      </c>
      <c r="G46" s="54">
        <v>4.2</v>
      </c>
      <c r="H46" s="55">
        <v>8.2799999999999994</v>
      </c>
      <c r="I46" s="55">
        <v>33.479999999999997</v>
      </c>
      <c r="J46" s="54">
        <v>225.6</v>
      </c>
      <c r="K46" s="116" t="s">
        <v>95</v>
      </c>
    </row>
    <row r="47" spans="1:11" x14ac:dyDescent="0.25">
      <c r="A47" s="116"/>
      <c r="B47" s="194" t="s">
        <v>70</v>
      </c>
      <c r="C47" s="194"/>
      <c r="D47" s="194"/>
      <c r="E47" s="194"/>
      <c r="F47" s="56">
        <v>200</v>
      </c>
      <c r="G47" s="54">
        <v>0.1</v>
      </c>
      <c r="H47" s="57"/>
      <c r="I47" s="56">
        <v>20</v>
      </c>
      <c r="J47" s="56">
        <v>66</v>
      </c>
      <c r="K47" s="116" t="s">
        <v>71</v>
      </c>
    </row>
    <row r="48" spans="1:11" x14ac:dyDescent="0.25">
      <c r="A48" s="195" t="s">
        <v>55</v>
      </c>
      <c r="B48" s="195"/>
      <c r="C48" s="195"/>
      <c r="D48" s="195"/>
      <c r="E48" s="195"/>
      <c r="F48" s="56">
        <v>260</v>
      </c>
      <c r="G48" s="54">
        <v>4.3</v>
      </c>
      <c r="H48" s="55">
        <v>8.2799999999999994</v>
      </c>
      <c r="I48" s="55">
        <v>53.48</v>
      </c>
      <c r="J48" s="54">
        <v>291.60000000000002</v>
      </c>
      <c r="K48" s="116"/>
    </row>
    <row r="49" spans="1:11" x14ac:dyDescent="0.25">
      <c r="A49" s="200" t="s">
        <v>143</v>
      </c>
      <c r="B49" s="200"/>
      <c r="C49" s="200"/>
      <c r="D49" s="200"/>
      <c r="E49" s="200"/>
      <c r="F49" s="200"/>
      <c r="G49" s="200"/>
      <c r="H49" s="200"/>
      <c r="I49" s="200"/>
      <c r="J49" s="200"/>
      <c r="K49" s="200"/>
    </row>
    <row r="50" spans="1:11" x14ac:dyDescent="0.25">
      <c r="A50" s="116"/>
      <c r="B50" s="194" t="s">
        <v>115</v>
      </c>
      <c r="C50" s="194"/>
      <c r="D50" s="194"/>
      <c r="E50" s="194"/>
      <c r="F50" s="56">
        <v>50</v>
      </c>
      <c r="G50" s="55">
        <v>4.03</v>
      </c>
      <c r="H50" s="55">
        <v>1.47</v>
      </c>
      <c r="I50" s="56">
        <v>27</v>
      </c>
      <c r="J50" s="54">
        <v>137.19999999999999</v>
      </c>
      <c r="K50" s="116" t="s">
        <v>116</v>
      </c>
    </row>
    <row r="51" spans="1:11" x14ac:dyDescent="0.25">
      <c r="A51" s="116"/>
      <c r="B51" s="194" t="s">
        <v>262</v>
      </c>
      <c r="C51" s="194"/>
      <c r="D51" s="194"/>
      <c r="E51" s="194"/>
      <c r="F51" s="56">
        <v>200</v>
      </c>
      <c r="G51" s="56">
        <v>6</v>
      </c>
      <c r="H51" s="56">
        <v>12</v>
      </c>
      <c r="I51" s="54">
        <v>8.1999999999999993</v>
      </c>
      <c r="J51" s="56">
        <v>169</v>
      </c>
      <c r="K51" s="116" t="s">
        <v>263</v>
      </c>
    </row>
    <row r="52" spans="1:11" x14ac:dyDescent="0.25">
      <c r="A52" s="116"/>
      <c r="B52" s="194" t="s">
        <v>126</v>
      </c>
      <c r="C52" s="194"/>
      <c r="D52" s="194"/>
      <c r="E52" s="194"/>
      <c r="F52" s="56">
        <v>100</v>
      </c>
      <c r="G52" s="54">
        <v>0.9</v>
      </c>
      <c r="H52" s="54">
        <v>0.2</v>
      </c>
      <c r="I52" s="54">
        <v>8.1</v>
      </c>
      <c r="J52" s="56">
        <v>43</v>
      </c>
      <c r="K52" s="116" t="s">
        <v>127</v>
      </c>
    </row>
    <row r="53" spans="1:11" x14ac:dyDescent="0.25">
      <c r="A53" s="195" t="s">
        <v>55</v>
      </c>
      <c r="B53" s="195"/>
      <c r="C53" s="195"/>
      <c r="D53" s="195"/>
      <c r="E53" s="195"/>
      <c r="F53" s="56">
        <v>350</v>
      </c>
      <c r="G53" s="55">
        <v>10.93</v>
      </c>
      <c r="H53" s="55">
        <v>13.67</v>
      </c>
      <c r="I53" s="54">
        <v>43.3</v>
      </c>
      <c r="J53" s="54">
        <v>349.2</v>
      </c>
      <c r="K53" s="116"/>
    </row>
  </sheetData>
  <mergeCells count="50">
    <mergeCell ref="A49:K49"/>
    <mergeCell ref="B50:E50"/>
    <mergeCell ref="B51:E51"/>
    <mergeCell ref="B52:E52"/>
    <mergeCell ref="A53:E53"/>
    <mergeCell ref="A44:E44"/>
    <mergeCell ref="A45:K45"/>
    <mergeCell ref="B46:E46"/>
    <mergeCell ref="B47:E47"/>
    <mergeCell ref="A48:E48"/>
    <mergeCell ref="A27:K27"/>
    <mergeCell ref="B28:E28"/>
    <mergeCell ref="B29:E29"/>
    <mergeCell ref="B30:E30"/>
    <mergeCell ref="B31:E31"/>
    <mergeCell ref="B20:E20"/>
    <mergeCell ref="B21:E21"/>
    <mergeCell ref="A22:E22"/>
    <mergeCell ref="A23:K23"/>
    <mergeCell ref="B24:E24"/>
    <mergeCell ref="A2:K2"/>
    <mergeCell ref="A3:K3"/>
    <mergeCell ref="B4:K4"/>
    <mergeCell ref="D7:J7"/>
    <mergeCell ref="B8:E8"/>
    <mergeCell ref="A9:K9"/>
    <mergeCell ref="B10:E10"/>
    <mergeCell ref="B11:E11"/>
    <mergeCell ref="B12:E12"/>
    <mergeCell ref="B13:E13"/>
    <mergeCell ref="B14:E14"/>
    <mergeCell ref="A15:E15"/>
    <mergeCell ref="A16:K16"/>
    <mergeCell ref="B17:E17"/>
    <mergeCell ref="B32:E32"/>
    <mergeCell ref="B33:E33"/>
    <mergeCell ref="B19:E19"/>
    <mergeCell ref="B18:E18"/>
    <mergeCell ref="B25:E25"/>
    <mergeCell ref="A26:E26"/>
    <mergeCell ref="B34:E34"/>
    <mergeCell ref="A35:E35"/>
    <mergeCell ref="A36:K36"/>
    <mergeCell ref="B37:E37"/>
    <mergeCell ref="B38:E38"/>
    <mergeCell ref="B39:E39"/>
    <mergeCell ref="B40:E40"/>
    <mergeCell ref="B41:E41"/>
    <mergeCell ref="B42:E42"/>
    <mergeCell ref="B43:E43"/>
  </mergeCells>
  <pageMargins left="0.22435897435897437" right="0.16826923076923078" top="0.29891304347826086" bottom="0.27173913043478259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9"/>
  <sheetViews>
    <sheetView topLeftCell="A5" zoomScaleSheetLayoutView="80" workbookViewId="0">
      <pane xSplit="1" topLeftCell="B1" activePane="topRight" state="frozen"/>
      <selection pane="topRight" activeCell="O12" sqref="O12"/>
    </sheetView>
  </sheetViews>
  <sheetFormatPr defaultRowHeight="15" x14ac:dyDescent="0.25"/>
  <cols>
    <col min="1" max="1" width="69.42578125" customWidth="1"/>
    <col min="2" max="2" width="17" customWidth="1"/>
    <col min="13" max="13" width="16.5703125" customWidth="1"/>
    <col min="14" max="14" width="18.42578125" customWidth="1"/>
    <col min="15" max="15" width="22.28515625" customWidth="1"/>
    <col min="16" max="16" width="18.5703125" customWidth="1"/>
    <col min="17" max="17" width="18.28515625" customWidth="1"/>
  </cols>
  <sheetData>
    <row r="1" spans="1:17" ht="22.5" x14ac:dyDescent="0.3">
      <c r="A1" s="206" t="s">
        <v>141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</row>
    <row r="2" spans="1:17" ht="22.5" x14ac:dyDescent="0.3">
      <c r="A2" s="209" t="s">
        <v>155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</row>
    <row r="3" spans="1:17" ht="18.75" customHeight="1" x14ac:dyDescent="0.3">
      <c r="A3" s="84"/>
      <c r="B3" s="82"/>
      <c r="C3" s="85" t="s">
        <v>156</v>
      </c>
      <c r="D3" s="210">
        <v>45201</v>
      </c>
      <c r="E3" s="211"/>
      <c r="F3" s="211"/>
      <c r="G3" s="80" t="s">
        <v>157</v>
      </c>
      <c r="H3" s="211"/>
      <c r="I3" s="211"/>
      <c r="J3" s="82"/>
      <c r="K3" s="82"/>
      <c r="L3" s="82"/>
      <c r="M3" s="82"/>
      <c r="N3" s="82"/>
      <c r="O3" s="83"/>
    </row>
    <row r="4" spans="1:17" ht="18.75" customHeight="1" x14ac:dyDescent="0.3">
      <c r="A4" s="87" t="s">
        <v>158</v>
      </c>
      <c r="B4" s="82"/>
      <c r="C4" s="85"/>
      <c r="D4" s="86"/>
      <c r="E4" s="81"/>
      <c r="F4" s="81"/>
      <c r="G4" s="81"/>
      <c r="H4" s="81"/>
      <c r="I4" s="81"/>
      <c r="J4" s="82"/>
      <c r="K4" s="82"/>
      <c r="L4" s="82"/>
      <c r="M4" s="82"/>
      <c r="N4" s="82"/>
      <c r="O4" s="83"/>
    </row>
    <row r="5" spans="1:17" ht="18.75" customHeight="1" x14ac:dyDescent="0.3">
      <c r="A5" s="87" t="s">
        <v>159</v>
      </c>
      <c r="B5" s="82"/>
      <c r="C5" s="85"/>
      <c r="D5" s="86"/>
      <c r="E5" s="81"/>
      <c r="F5" s="81"/>
      <c r="G5" s="81"/>
      <c r="H5" s="81"/>
      <c r="I5" s="81"/>
      <c r="J5" s="82"/>
      <c r="K5" s="82"/>
      <c r="L5" s="82"/>
      <c r="M5" s="82"/>
      <c r="N5" s="82"/>
      <c r="O5" s="83"/>
    </row>
    <row r="6" spans="1:17" ht="35.25" customHeight="1" x14ac:dyDescent="0.3">
      <c r="A6" s="207" t="s">
        <v>153</v>
      </c>
      <c r="B6" s="89" t="s">
        <v>154</v>
      </c>
      <c r="C6" s="90"/>
      <c r="D6" s="90"/>
      <c r="E6" s="90"/>
      <c r="F6" s="90"/>
      <c r="G6" s="90"/>
      <c r="H6" s="90"/>
      <c r="I6" s="90"/>
      <c r="J6" s="90"/>
      <c r="K6" s="90"/>
      <c r="L6" s="90"/>
      <c r="M6" s="207" t="s">
        <v>8</v>
      </c>
      <c r="N6" s="207" t="s">
        <v>9</v>
      </c>
      <c r="O6" s="207" t="s">
        <v>174</v>
      </c>
    </row>
    <row r="7" spans="1:17" ht="75" x14ac:dyDescent="0.3">
      <c r="A7" s="208"/>
      <c r="B7" s="2" t="s">
        <v>160</v>
      </c>
      <c r="C7" s="4">
        <v>1</v>
      </c>
      <c r="D7" s="4">
        <v>2</v>
      </c>
      <c r="E7" s="4">
        <v>3</v>
      </c>
      <c r="F7" s="4">
        <v>4</v>
      </c>
      <c r="G7" s="4">
        <v>5</v>
      </c>
      <c r="H7" s="4">
        <v>6</v>
      </c>
      <c r="I7" s="4">
        <v>7</v>
      </c>
      <c r="J7" s="4">
        <v>8</v>
      </c>
      <c r="K7" s="4">
        <v>9</v>
      </c>
      <c r="L7" s="4">
        <v>10</v>
      </c>
      <c r="M7" s="208"/>
      <c r="N7" s="208"/>
      <c r="O7" s="208"/>
    </row>
    <row r="8" spans="1:17" ht="18.75" customHeight="1" x14ac:dyDescent="0.3">
      <c r="A8" s="13" t="s">
        <v>42</v>
      </c>
      <c r="B8" s="4">
        <v>52</v>
      </c>
      <c r="C8" s="4">
        <v>25</v>
      </c>
      <c r="D8" s="4">
        <v>25</v>
      </c>
      <c r="E8" s="4">
        <v>20</v>
      </c>
      <c r="F8" s="4">
        <v>30</v>
      </c>
      <c r="G8" s="4">
        <v>20</v>
      </c>
      <c r="H8" s="4">
        <v>15</v>
      </c>
      <c r="I8" s="4">
        <v>20</v>
      </c>
      <c r="J8" s="4">
        <v>15</v>
      </c>
      <c r="K8" s="4">
        <v>20</v>
      </c>
      <c r="L8" s="4">
        <v>25</v>
      </c>
      <c r="M8" s="4">
        <f t="shared" ref="M8:M35" si="0">SUM(C8:L8)</f>
        <v>215</v>
      </c>
      <c r="N8" s="4">
        <f>M8/10</f>
        <v>21.5</v>
      </c>
      <c r="O8" s="4">
        <f t="shared" ref="O8:O35" si="1">(100*N8/B8)-100</f>
        <v>-58.653846153846153</v>
      </c>
      <c r="P8">
        <v>30.85</v>
      </c>
      <c r="Q8">
        <f t="shared" ref="Q8:Q35" si="2">(B8*P8)/1000</f>
        <v>1.6042000000000001</v>
      </c>
    </row>
    <row r="9" spans="1:17" ht="18.75" customHeight="1" x14ac:dyDescent="0.3">
      <c r="A9" s="4" t="s">
        <v>10</v>
      </c>
      <c r="B9" s="4">
        <v>97</v>
      </c>
      <c r="C9" s="4">
        <v>99</v>
      </c>
      <c r="D9" s="4">
        <v>115</v>
      </c>
      <c r="E9" s="4">
        <v>125</v>
      </c>
      <c r="F9" s="4">
        <v>105</v>
      </c>
      <c r="G9" s="4">
        <v>99</v>
      </c>
      <c r="H9" s="4">
        <v>101</v>
      </c>
      <c r="I9" s="4">
        <v>114</v>
      </c>
      <c r="J9" s="4">
        <v>105</v>
      </c>
      <c r="K9" s="4">
        <v>101</v>
      </c>
      <c r="L9" s="4">
        <v>89</v>
      </c>
      <c r="M9" s="4">
        <f t="shared" si="0"/>
        <v>1053</v>
      </c>
      <c r="N9" s="4">
        <f t="shared" ref="N9:N35" si="3">M9/10</f>
        <v>105.3</v>
      </c>
      <c r="O9" s="4">
        <f t="shared" si="1"/>
        <v>8.5567010309278402</v>
      </c>
      <c r="P9">
        <v>45.6</v>
      </c>
      <c r="Q9">
        <f t="shared" si="2"/>
        <v>4.4231999999999996</v>
      </c>
    </row>
    <row r="10" spans="1:17" ht="18.75" customHeight="1" x14ac:dyDescent="0.3">
      <c r="A10" s="4" t="s">
        <v>11</v>
      </c>
      <c r="B10" s="4">
        <v>10</v>
      </c>
      <c r="C10" s="4">
        <v>47</v>
      </c>
      <c r="D10" s="4">
        <v>66</v>
      </c>
      <c r="E10" s="4">
        <v>65</v>
      </c>
      <c r="F10" s="4">
        <v>61</v>
      </c>
      <c r="G10" s="4">
        <v>84</v>
      </c>
      <c r="H10" s="4">
        <v>43</v>
      </c>
      <c r="I10" s="4">
        <v>65</v>
      </c>
      <c r="J10" s="4">
        <v>50</v>
      </c>
      <c r="K10" s="4">
        <v>72</v>
      </c>
      <c r="L10" s="4">
        <v>12</v>
      </c>
      <c r="M10" s="4">
        <f t="shared" si="0"/>
        <v>565</v>
      </c>
      <c r="N10" s="4">
        <f t="shared" si="3"/>
        <v>56.5</v>
      </c>
      <c r="O10" s="4">
        <f t="shared" si="1"/>
        <v>465</v>
      </c>
      <c r="P10">
        <v>36.299999999999997</v>
      </c>
      <c r="Q10">
        <f t="shared" si="2"/>
        <v>0.36299999999999999</v>
      </c>
    </row>
    <row r="11" spans="1:17" ht="18.75" customHeight="1" x14ac:dyDescent="0.3">
      <c r="A11" s="4" t="s">
        <v>12</v>
      </c>
      <c r="B11" s="4">
        <v>30</v>
      </c>
      <c r="C11" s="4">
        <v>120</v>
      </c>
      <c r="D11" s="4">
        <v>50</v>
      </c>
      <c r="E11" s="4">
        <v>85</v>
      </c>
      <c r="F11" s="4">
        <v>65</v>
      </c>
      <c r="G11" s="4">
        <v>41</v>
      </c>
      <c r="H11" s="4">
        <v>104</v>
      </c>
      <c r="I11" s="4">
        <v>136</v>
      </c>
      <c r="J11" s="4">
        <v>72</v>
      </c>
      <c r="K11" s="4">
        <v>30.5</v>
      </c>
      <c r="L11" s="4">
        <v>163</v>
      </c>
      <c r="M11" s="4">
        <f t="shared" si="0"/>
        <v>866.5</v>
      </c>
      <c r="N11" s="4">
        <f t="shared" si="3"/>
        <v>86.65</v>
      </c>
      <c r="O11" s="4">
        <f t="shared" si="1"/>
        <v>188.83333333333331</v>
      </c>
      <c r="P11">
        <v>82</v>
      </c>
      <c r="Q11">
        <f t="shared" si="2"/>
        <v>2.46</v>
      </c>
    </row>
    <row r="12" spans="1:17" ht="18.75" customHeight="1" x14ac:dyDescent="0.3">
      <c r="A12" s="4" t="s">
        <v>13</v>
      </c>
      <c r="B12" s="4">
        <v>10</v>
      </c>
      <c r="C12" s="4"/>
      <c r="D12" s="4">
        <v>54</v>
      </c>
      <c r="E12" s="4"/>
      <c r="F12" s="4">
        <v>8</v>
      </c>
      <c r="G12" s="4">
        <v>55</v>
      </c>
      <c r="H12" s="4">
        <v>10</v>
      </c>
      <c r="I12" s="4"/>
      <c r="J12" s="4">
        <v>55</v>
      </c>
      <c r="K12" s="4"/>
      <c r="L12" s="4"/>
      <c r="M12" s="4">
        <f t="shared" si="0"/>
        <v>182</v>
      </c>
      <c r="N12" s="4">
        <f t="shared" si="3"/>
        <v>18.2</v>
      </c>
      <c r="O12" s="4">
        <f t="shared" si="1"/>
        <v>82</v>
      </c>
      <c r="P12">
        <v>90.75</v>
      </c>
      <c r="Q12">
        <f t="shared" si="2"/>
        <v>0.90749999999999997</v>
      </c>
    </row>
    <row r="13" spans="1:17" ht="18.75" customHeight="1" x14ac:dyDescent="0.3">
      <c r="A13" s="4" t="s">
        <v>14</v>
      </c>
      <c r="B13" s="4">
        <v>121</v>
      </c>
      <c r="C13" s="4">
        <v>38</v>
      </c>
      <c r="D13" s="4">
        <v>30</v>
      </c>
      <c r="E13" s="4">
        <v>230</v>
      </c>
      <c r="F13" s="4">
        <v>60</v>
      </c>
      <c r="G13" s="4">
        <v>30</v>
      </c>
      <c r="H13" s="4">
        <v>74</v>
      </c>
      <c r="I13" s="4">
        <v>50</v>
      </c>
      <c r="J13" s="4">
        <v>50</v>
      </c>
      <c r="K13" s="4">
        <v>150</v>
      </c>
      <c r="L13" s="4">
        <v>155</v>
      </c>
      <c r="M13" s="4">
        <f t="shared" si="0"/>
        <v>867</v>
      </c>
      <c r="N13" s="4">
        <f t="shared" si="3"/>
        <v>86.7</v>
      </c>
      <c r="O13" s="4">
        <f t="shared" si="1"/>
        <v>-28.347107438016522</v>
      </c>
      <c r="P13">
        <v>52.8</v>
      </c>
      <c r="Q13">
        <f t="shared" si="2"/>
        <v>6.3887999999999989</v>
      </c>
    </row>
    <row r="14" spans="1:17" ht="57.75" customHeight="1" x14ac:dyDescent="0.3">
      <c r="A14" s="2" t="s">
        <v>146</v>
      </c>
      <c r="B14" s="2">
        <v>182</v>
      </c>
      <c r="C14" s="2">
        <v>95</v>
      </c>
      <c r="D14" s="2">
        <v>140</v>
      </c>
      <c r="E14" s="2">
        <v>52</v>
      </c>
      <c r="F14" s="2">
        <v>110</v>
      </c>
      <c r="G14" s="2">
        <v>130</v>
      </c>
      <c r="H14" s="2">
        <v>54</v>
      </c>
      <c r="I14" s="2">
        <v>140</v>
      </c>
      <c r="J14" s="2">
        <v>100</v>
      </c>
      <c r="K14" s="2">
        <v>165</v>
      </c>
      <c r="L14" s="2">
        <v>82</v>
      </c>
      <c r="M14" s="2">
        <f t="shared" si="0"/>
        <v>1068</v>
      </c>
      <c r="N14" s="4">
        <f t="shared" si="3"/>
        <v>106.8</v>
      </c>
      <c r="O14" s="2">
        <f t="shared" si="1"/>
        <v>-41.318681318681321</v>
      </c>
      <c r="P14">
        <v>50</v>
      </c>
      <c r="Q14">
        <f t="shared" si="2"/>
        <v>9.1</v>
      </c>
    </row>
    <row r="15" spans="1:17" ht="18.75" customHeight="1" x14ac:dyDescent="0.3">
      <c r="A15" s="4" t="s">
        <v>147</v>
      </c>
      <c r="B15" s="4">
        <v>120</v>
      </c>
      <c r="C15" s="4">
        <v>220</v>
      </c>
      <c r="D15" s="4">
        <v>190</v>
      </c>
      <c r="E15" s="4"/>
      <c r="F15" s="4">
        <v>120</v>
      </c>
      <c r="G15" s="4">
        <v>12</v>
      </c>
      <c r="H15" s="4">
        <v>50</v>
      </c>
      <c r="I15" s="4">
        <v>135</v>
      </c>
      <c r="J15" s="4">
        <v>200</v>
      </c>
      <c r="K15" s="4">
        <v>120</v>
      </c>
      <c r="L15" s="4"/>
      <c r="M15" s="4">
        <f t="shared" si="0"/>
        <v>1047</v>
      </c>
      <c r="N15" s="4">
        <f t="shared" si="3"/>
        <v>104.7</v>
      </c>
      <c r="O15" s="4">
        <f t="shared" si="1"/>
        <v>-12.75</v>
      </c>
      <c r="P15">
        <v>150</v>
      </c>
      <c r="Q15">
        <f t="shared" si="2"/>
        <v>18</v>
      </c>
    </row>
    <row r="16" spans="1:17" ht="18.75" customHeight="1" x14ac:dyDescent="0.3">
      <c r="A16" s="79" t="s">
        <v>148</v>
      </c>
      <c r="B16" s="4">
        <v>10</v>
      </c>
      <c r="C16" s="4"/>
      <c r="D16" s="4">
        <v>6</v>
      </c>
      <c r="E16" s="4">
        <v>28</v>
      </c>
      <c r="F16" s="4"/>
      <c r="G16" s="4">
        <v>25</v>
      </c>
      <c r="H16" s="4">
        <v>18</v>
      </c>
      <c r="I16" s="4"/>
      <c r="J16" s="4">
        <v>9</v>
      </c>
      <c r="K16" s="4">
        <v>20</v>
      </c>
      <c r="L16" s="4"/>
      <c r="M16" s="4">
        <f t="shared" si="0"/>
        <v>106</v>
      </c>
      <c r="N16" s="4">
        <f t="shared" si="3"/>
        <v>10.6</v>
      </c>
      <c r="O16" s="4">
        <f t="shared" si="1"/>
        <v>6</v>
      </c>
      <c r="P16">
        <v>313.5</v>
      </c>
      <c r="Q16">
        <f t="shared" si="2"/>
        <v>3.1349999999999998</v>
      </c>
    </row>
    <row r="17" spans="1:17" ht="38.25" customHeight="1" x14ac:dyDescent="0.3">
      <c r="A17" s="79" t="s">
        <v>149</v>
      </c>
      <c r="B17" s="4">
        <v>130</v>
      </c>
      <c r="C17" s="4">
        <v>180</v>
      </c>
      <c r="D17" s="4"/>
      <c r="E17" s="4"/>
      <c r="F17" s="4">
        <v>200</v>
      </c>
      <c r="G17" s="4"/>
      <c r="H17" s="4"/>
      <c r="I17" s="4"/>
      <c r="J17" s="4">
        <v>200</v>
      </c>
      <c r="K17" s="4">
        <v>200</v>
      </c>
      <c r="L17" s="4"/>
      <c r="M17" s="4">
        <f t="shared" si="0"/>
        <v>780</v>
      </c>
      <c r="N17" s="4">
        <f t="shared" si="3"/>
        <v>78</v>
      </c>
      <c r="O17" s="4">
        <f t="shared" si="1"/>
        <v>-40</v>
      </c>
      <c r="P17">
        <v>51.5</v>
      </c>
      <c r="Q17">
        <f t="shared" si="2"/>
        <v>6.6950000000000003</v>
      </c>
    </row>
    <row r="18" spans="1:17" ht="18.75" customHeight="1" x14ac:dyDescent="0.3">
      <c r="A18" s="79" t="s">
        <v>150</v>
      </c>
      <c r="B18" s="4">
        <v>45.5</v>
      </c>
      <c r="C18" s="4"/>
      <c r="D18" s="4">
        <v>63</v>
      </c>
      <c r="E18" s="4">
        <v>32</v>
      </c>
      <c r="F18" s="4">
        <v>72</v>
      </c>
      <c r="G18" s="4">
        <v>44</v>
      </c>
      <c r="H18" s="4">
        <v>38</v>
      </c>
      <c r="I18" s="4">
        <v>59</v>
      </c>
      <c r="J18" s="4">
        <v>72</v>
      </c>
      <c r="K18" s="4">
        <v>44</v>
      </c>
      <c r="L18" s="4">
        <v>48.5</v>
      </c>
      <c r="M18" s="4">
        <f t="shared" si="0"/>
        <v>472.5</v>
      </c>
      <c r="N18" s="4">
        <f t="shared" si="3"/>
        <v>47.25</v>
      </c>
      <c r="O18" s="4">
        <f t="shared" si="1"/>
        <v>3.8461538461538396</v>
      </c>
      <c r="P18">
        <v>858</v>
      </c>
      <c r="Q18">
        <f t="shared" si="2"/>
        <v>39.039000000000001</v>
      </c>
    </row>
    <row r="19" spans="1:17" ht="18.75" customHeight="1" x14ac:dyDescent="0.3">
      <c r="A19" s="15" t="s">
        <v>50</v>
      </c>
      <c r="B19" s="4">
        <v>20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>
        <f t="shared" si="0"/>
        <v>0</v>
      </c>
      <c r="N19" s="4">
        <f t="shared" si="3"/>
        <v>0</v>
      </c>
      <c r="O19" s="4">
        <f t="shared" si="1"/>
        <v>-100</v>
      </c>
      <c r="P19">
        <v>578</v>
      </c>
      <c r="Q19">
        <f t="shared" si="2"/>
        <v>11.56</v>
      </c>
    </row>
    <row r="20" spans="1:17" ht="18.75" customHeight="1" x14ac:dyDescent="0.3">
      <c r="A20" s="4" t="s">
        <v>43</v>
      </c>
      <c r="B20" s="4">
        <v>23</v>
      </c>
      <c r="C20" s="4">
        <v>73</v>
      </c>
      <c r="D20" s="4">
        <v>68</v>
      </c>
      <c r="E20" s="4">
        <v>74</v>
      </c>
      <c r="F20" s="4">
        <v>65</v>
      </c>
      <c r="G20" s="4">
        <v>87</v>
      </c>
      <c r="H20" s="4"/>
      <c r="I20" s="4">
        <v>87</v>
      </c>
      <c r="J20" s="4">
        <v>58</v>
      </c>
      <c r="K20" s="4">
        <v>55</v>
      </c>
      <c r="L20" s="4">
        <v>76</v>
      </c>
      <c r="M20" s="4">
        <f t="shared" si="0"/>
        <v>643</v>
      </c>
      <c r="N20" s="4">
        <f t="shared" si="3"/>
        <v>64.3</v>
      </c>
      <c r="O20" s="4">
        <f t="shared" si="1"/>
        <v>179.56521739130437</v>
      </c>
      <c r="P20">
        <v>561</v>
      </c>
      <c r="Q20">
        <f t="shared" si="2"/>
        <v>12.903</v>
      </c>
    </row>
    <row r="21" spans="1:17" ht="18.75" customHeight="1" x14ac:dyDescent="0.3">
      <c r="A21" s="4" t="s">
        <v>151</v>
      </c>
      <c r="B21" s="4">
        <v>38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>
        <f t="shared" si="0"/>
        <v>0</v>
      </c>
      <c r="N21" s="4">
        <f t="shared" si="3"/>
        <v>0</v>
      </c>
      <c r="O21" s="4">
        <f t="shared" si="1"/>
        <v>-100</v>
      </c>
      <c r="P21">
        <v>313.5</v>
      </c>
      <c r="Q21">
        <f t="shared" si="2"/>
        <v>11.913</v>
      </c>
    </row>
    <row r="22" spans="1:17" ht="19.5" customHeight="1" x14ac:dyDescent="0.3">
      <c r="A22" s="12" t="s">
        <v>15</v>
      </c>
      <c r="B22" s="4">
        <v>195</v>
      </c>
      <c r="C22" s="4">
        <v>93.5</v>
      </c>
      <c r="D22" s="4"/>
      <c r="E22" s="4">
        <v>239</v>
      </c>
      <c r="F22" s="4"/>
      <c r="G22" s="4"/>
      <c r="H22" s="4">
        <v>153.5</v>
      </c>
      <c r="I22" s="4"/>
      <c r="J22" s="4"/>
      <c r="K22" s="4"/>
      <c r="L22" s="4"/>
      <c r="M22" s="4">
        <f t="shared" si="0"/>
        <v>486</v>
      </c>
      <c r="N22" s="4">
        <f t="shared" si="3"/>
        <v>48.6</v>
      </c>
      <c r="O22" s="4">
        <f t="shared" si="1"/>
        <v>-75.07692307692308</v>
      </c>
      <c r="P22">
        <v>118.25</v>
      </c>
      <c r="Q22">
        <f t="shared" si="2"/>
        <v>23.05875</v>
      </c>
    </row>
    <row r="23" spans="1:17" ht="38.25" customHeight="1" x14ac:dyDescent="0.3">
      <c r="A23" s="12" t="s">
        <v>16</v>
      </c>
      <c r="B23" s="4">
        <v>97</v>
      </c>
      <c r="C23" s="4"/>
      <c r="D23" s="4">
        <v>200</v>
      </c>
      <c r="E23" s="4"/>
      <c r="F23" s="4"/>
      <c r="G23" s="4">
        <v>200</v>
      </c>
      <c r="H23" s="4">
        <v>190</v>
      </c>
      <c r="I23" s="4">
        <v>200</v>
      </c>
      <c r="J23" s="4"/>
      <c r="K23" s="4"/>
      <c r="L23" s="4">
        <v>200</v>
      </c>
      <c r="M23" s="4">
        <f t="shared" si="0"/>
        <v>990</v>
      </c>
      <c r="N23" s="4">
        <f t="shared" si="3"/>
        <v>99</v>
      </c>
      <c r="O23" s="4">
        <f t="shared" si="1"/>
        <v>2.0618556701030997</v>
      </c>
      <c r="P23">
        <v>135.16</v>
      </c>
      <c r="Q23">
        <f t="shared" si="2"/>
        <v>13.110520000000001</v>
      </c>
    </row>
    <row r="24" spans="1:17" ht="20.25" customHeight="1" x14ac:dyDescent="0.3">
      <c r="A24" s="12" t="s">
        <v>17</v>
      </c>
      <c r="B24" s="4">
        <v>32.5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>
        <f t="shared" si="0"/>
        <v>0</v>
      </c>
      <c r="N24" s="4">
        <f t="shared" si="3"/>
        <v>0</v>
      </c>
      <c r="O24" s="4">
        <f t="shared" si="1"/>
        <v>-100</v>
      </c>
      <c r="P24">
        <v>660</v>
      </c>
      <c r="Q24">
        <f t="shared" si="2"/>
        <v>21.45</v>
      </c>
    </row>
    <row r="25" spans="1:17" ht="18.75" x14ac:dyDescent="0.3">
      <c r="A25" s="4" t="s">
        <v>18</v>
      </c>
      <c r="B25" s="4">
        <v>6.5</v>
      </c>
      <c r="C25" s="4">
        <v>15</v>
      </c>
      <c r="D25" s="4"/>
      <c r="E25" s="4"/>
      <c r="F25" s="4"/>
      <c r="G25" s="4"/>
      <c r="H25" s="4">
        <v>18</v>
      </c>
      <c r="I25" s="4"/>
      <c r="J25" s="4"/>
      <c r="K25" s="4"/>
      <c r="L25" s="4"/>
      <c r="M25" s="4">
        <f t="shared" si="0"/>
        <v>33</v>
      </c>
      <c r="N25" s="4">
        <f t="shared" si="3"/>
        <v>3.3</v>
      </c>
      <c r="O25" s="4">
        <f t="shared" si="1"/>
        <v>-49.230769230769234</v>
      </c>
      <c r="P25">
        <v>924</v>
      </c>
      <c r="Q25">
        <f t="shared" si="2"/>
        <v>6.0060000000000002</v>
      </c>
    </row>
    <row r="26" spans="1:17" ht="18.75" customHeight="1" x14ac:dyDescent="0.3">
      <c r="A26" s="12" t="s">
        <v>19</v>
      </c>
      <c r="B26" s="4">
        <v>6.5</v>
      </c>
      <c r="C26" s="4">
        <v>9</v>
      </c>
      <c r="D26" s="4">
        <v>11.3</v>
      </c>
      <c r="E26" s="4"/>
      <c r="F26" s="4"/>
      <c r="G26" s="4">
        <v>4.2</v>
      </c>
      <c r="H26" s="4">
        <v>1</v>
      </c>
      <c r="I26" s="4">
        <v>14.2</v>
      </c>
      <c r="J26" s="4"/>
      <c r="K26" s="4"/>
      <c r="L26" s="4">
        <v>12.5</v>
      </c>
      <c r="M26" s="4">
        <f t="shared" si="0"/>
        <v>52.2</v>
      </c>
      <c r="N26" s="4">
        <f t="shared" si="3"/>
        <v>5.2200000000000006</v>
      </c>
      <c r="O26" s="4">
        <f t="shared" si="1"/>
        <v>-19.692307692307679</v>
      </c>
      <c r="P26">
        <v>516.45000000000005</v>
      </c>
      <c r="Q26">
        <f t="shared" si="2"/>
        <v>3.3569250000000004</v>
      </c>
    </row>
    <row r="27" spans="1:17" ht="18.75" customHeight="1" x14ac:dyDescent="0.3">
      <c r="A27" s="4" t="s">
        <v>20</v>
      </c>
      <c r="B27" s="4">
        <v>19.5</v>
      </c>
      <c r="C27" s="4">
        <v>18.8</v>
      </c>
      <c r="D27" s="4">
        <v>5</v>
      </c>
      <c r="E27" s="4">
        <v>14</v>
      </c>
      <c r="F27" s="4">
        <v>7</v>
      </c>
      <c r="G27" s="4">
        <v>7.2</v>
      </c>
      <c r="H27" s="4">
        <v>18.5</v>
      </c>
      <c r="I27" s="4"/>
      <c r="J27" s="4">
        <v>5.5</v>
      </c>
      <c r="K27" s="4">
        <v>7</v>
      </c>
      <c r="L27" s="4">
        <v>8</v>
      </c>
      <c r="M27" s="4">
        <f t="shared" si="0"/>
        <v>91</v>
      </c>
      <c r="N27" s="4">
        <f t="shared" si="3"/>
        <v>9.1</v>
      </c>
      <c r="O27" s="4">
        <f t="shared" si="1"/>
        <v>-53.333333333333336</v>
      </c>
      <c r="P27">
        <v>1353</v>
      </c>
      <c r="Q27">
        <f t="shared" si="2"/>
        <v>26.383500000000002</v>
      </c>
    </row>
    <row r="28" spans="1:17" ht="18.75" customHeight="1" x14ac:dyDescent="0.3">
      <c r="A28" s="4" t="s">
        <v>21</v>
      </c>
      <c r="B28" s="4">
        <v>10</v>
      </c>
      <c r="C28" s="4">
        <v>17.5</v>
      </c>
      <c r="D28" s="4">
        <v>30.4</v>
      </c>
      <c r="E28" s="4">
        <v>24.6</v>
      </c>
      <c r="F28" s="4">
        <v>35.299999999999997</v>
      </c>
      <c r="G28" s="4">
        <v>26.6</v>
      </c>
      <c r="H28" s="4">
        <v>14.2</v>
      </c>
      <c r="I28" s="4">
        <v>32.799999999999997</v>
      </c>
      <c r="J28" s="4">
        <v>32</v>
      </c>
      <c r="K28" s="4">
        <v>40</v>
      </c>
      <c r="L28" s="4">
        <v>25.8</v>
      </c>
      <c r="M28" s="4">
        <f t="shared" si="0"/>
        <v>279.2</v>
      </c>
      <c r="N28" s="4">
        <f t="shared" si="3"/>
        <v>27.919999999999998</v>
      </c>
      <c r="O28" s="4">
        <f t="shared" si="1"/>
        <v>179.2</v>
      </c>
      <c r="P28">
        <v>231</v>
      </c>
      <c r="Q28">
        <f t="shared" si="2"/>
        <v>2.31</v>
      </c>
    </row>
    <row r="29" spans="1:17" ht="18.75" customHeight="1" x14ac:dyDescent="0.3">
      <c r="A29" s="4" t="s">
        <v>22</v>
      </c>
      <c r="B29" s="4">
        <v>26</v>
      </c>
      <c r="C29" s="4">
        <v>43</v>
      </c>
      <c r="D29" s="4">
        <v>21</v>
      </c>
      <c r="E29" s="4">
        <v>16.2</v>
      </c>
      <c r="F29" s="4"/>
      <c r="G29" s="4">
        <v>4.5</v>
      </c>
      <c r="H29" s="4">
        <v>6</v>
      </c>
      <c r="I29" s="4">
        <v>2</v>
      </c>
      <c r="J29" s="4">
        <v>6.3</v>
      </c>
      <c r="K29" s="4">
        <v>11</v>
      </c>
      <c r="L29" s="4">
        <v>8.8000000000000007</v>
      </c>
      <c r="M29" s="4">
        <f t="shared" si="0"/>
        <v>118.8</v>
      </c>
      <c r="N29" s="4">
        <f t="shared" si="3"/>
        <v>11.879999999999999</v>
      </c>
      <c r="O29" s="4">
        <f t="shared" si="1"/>
        <v>-54.307692307692307</v>
      </c>
      <c r="P29">
        <v>330</v>
      </c>
      <c r="Q29">
        <f t="shared" si="2"/>
        <v>8.58</v>
      </c>
    </row>
    <row r="30" spans="1:17" ht="95.25" customHeight="1" x14ac:dyDescent="0.3">
      <c r="A30" s="2" t="s">
        <v>152</v>
      </c>
      <c r="B30" s="4">
        <v>19.5</v>
      </c>
      <c r="C30" s="4">
        <v>46.7</v>
      </c>
      <c r="D30" s="4">
        <v>44.3</v>
      </c>
      <c r="E30" s="4">
        <v>53.4</v>
      </c>
      <c r="F30" s="4">
        <v>37.5</v>
      </c>
      <c r="G30" s="4">
        <v>38.5</v>
      </c>
      <c r="H30" s="4">
        <v>80.7</v>
      </c>
      <c r="I30" s="4">
        <v>45.4</v>
      </c>
      <c r="J30" s="4">
        <v>42.4</v>
      </c>
      <c r="K30" s="4">
        <v>41.6</v>
      </c>
      <c r="L30" s="4">
        <v>35.9</v>
      </c>
      <c r="M30" s="4">
        <f t="shared" si="0"/>
        <v>466.4</v>
      </c>
      <c r="N30" s="4">
        <f t="shared" si="3"/>
        <v>46.64</v>
      </c>
      <c r="O30" s="4">
        <f t="shared" si="1"/>
        <v>139.17948717948718</v>
      </c>
      <c r="P30">
        <v>141.9</v>
      </c>
      <c r="Q30">
        <f t="shared" si="2"/>
        <v>2.7670500000000002</v>
      </c>
    </row>
    <row r="31" spans="1:17" ht="18.75" customHeight="1" x14ac:dyDescent="0.3">
      <c r="A31" s="4" t="s">
        <v>23</v>
      </c>
      <c r="B31" s="4">
        <v>6.5</v>
      </c>
      <c r="C31" s="4">
        <v>15</v>
      </c>
      <c r="D31" s="4"/>
      <c r="E31" s="4"/>
      <c r="F31" s="4"/>
      <c r="G31" s="4"/>
      <c r="H31" s="4">
        <v>30</v>
      </c>
      <c r="I31" s="4"/>
      <c r="J31" s="4"/>
      <c r="K31" s="4"/>
      <c r="L31" s="4"/>
      <c r="M31" s="4">
        <f t="shared" si="0"/>
        <v>45</v>
      </c>
      <c r="N31" s="4">
        <f t="shared" si="3"/>
        <v>4.5</v>
      </c>
      <c r="O31" s="4">
        <f t="shared" si="1"/>
        <v>-30.769230769230774</v>
      </c>
      <c r="P31">
        <v>400</v>
      </c>
      <c r="Q31">
        <f t="shared" si="2"/>
        <v>2.6</v>
      </c>
    </row>
    <row r="32" spans="1:17" ht="18.75" x14ac:dyDescent="0.3">
      <c r="A32" s="4" t="s">
        <v>24</v>
      </c>
      <c r="B32" s="4">
        <v>0.65</v>
      </c>
      <c r="C32" s="4">
        <v>0.5</v>
      </c>
      <c r="D32" s="4">
        <v>0.5</v>
      </c>
      <c r="E32" s="4">
        <v>1</v>
      </c>
      <c r="F32" s="4">
        <v>1</v>
      </c>
      <c r="G32" s="4">
        <v>1</v>
      </c>
      <c r="H32" s="4">
        <v>1</v>
      </c>
      <c r="I32" s="4">
        <v>1</v>
      </c>
      <c r="J32" s="4">
        <v>1</v>
      </c>
      <c r="K32" s="4">
        <v>0.5</v>
      </c>
      <c r="L32" s="4">
        <v>1</v>
      </c>
      <c r="M32" s="4">
        <f t="shared" si="0"/>
        <v>8.5</v>
      </c>
      <c r="N32" s="4">
        <f t="shared" si="3"/>
        <v>0.85</v>
      </c>
      <c r="O32" s="4">
        <f t="shared" si="1"/>
        <v>30.769230769230774</v>
      </c>
      <c r="P32">
        <v>1155</v>
      </c>
      <c r="Q32">
        <f t="shared" si="2"/>
        <v>0.75075000000000003</v>
      </c>
    </row>
    <row r="33" spans="1:17" ht="19.5" customHeight="1" x14ac:dyDescent="0.3">
      <c r="A33" s="12" t="s">
        <v>25</v>
      </c>
      <c r="B33" s="4">
        <v>0.65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4">
        <f t="shared" si="0"/>
        <v>0</v>
      </c>
      <c r="N33" s="4">
        <f t="shared" si="3"/>
        <v>0</v>
      </c>
      <c r="O33" s="4">
        <f t="shared" si="1"/>
        <v>-100</v>
      </c>
      <c r="P33">
        <v>462</v>
      </c>
      <c r="Q33">
        <f t="shared" si="2"/>
        <v>0.30030000000000001</v>
      </c>
    </row>
    <row r="34" spans="1:17" ht="18.75" customHeight="1" x14ac:dyDescent="0.3">
      <c r="A34" s="4" t="s">
        <v>26</v>
      </c>
      <c r="B34" s="4">
        <v>0.13</v>
      </c>
      <c r="C34" s="4">
        <v>0.7</v>
      </c>
      <c r="D34" s="4">
        <v>0.6</v>
      </c>
      <c r="E34" s="4">
        <v>0.5</v>
      </c>
      <c r="F34" s="4">
        <v>0.8</v>
      </c>
      <c r="G34" s="4">
        <v>0.5</v>
      </c>
      <c r="H34" s="4">
        <v>0.6</v>
      </c>
      <c r="I34" s="4">
        <v>0.6</v>
      </c>
      <c r="J34" s="4">
        <v>0.7</v>
      </c>
      <c r="K34" s="4">
        <v>0.9</v>
      </c>
      <c r="L34" s="4">
        <v>0.6</v>
      </c>
      <c r="M34" s="4">
        <f t="shared" si="0"/>
        <v>6.5</v>
      </c>
      <c r="N34" s="4">
        <f t="shared" si="3"/>
        <v>0.65</v>
      </c>
      <c r="O34" s="4">
        <f t="shared" si="1"/>
        <v>400</v>
      </c>
      <c r="P34">
        <v>151.6</v>
      </c>
      <c r="Q34">
        <f t="shared" si="2"/>
        <v>1.9708E-2</v>
      </c>
    </row>
    <row r="35" spans="1:17" ht="18.75" x14ac:dyDescent="0.3">
      <c r="A35" s="4" t="s">
        <v>27</v>
      </c>
      <c r="B35" s="4">
        <v>2</v>
      </c>
      <c r="C35" s="4">
        <v>2</v>
      </c>
      <c r="D35" s="4">
        <v>2</v>
      </c>
      <c r="E35" s="4">
        <v>2</v>
      </c>
      <c r="F35" s="4">
        <v>2</v>
      </c>
      <c r="G35" s="4">
        <v>2</v>
      </c>
      <c r="H35" s="4">
        <v>2</v>
      </c>
      <c r="I35" s="4">
        <v>2</v>
      </c>
      <c r="J35" s="4">
        <v>2</v>
      </c>
      <c r="K35" s="4">
        <v>2</v>
      </c>
      <c r="L35" s="4">
        <v>2</v>
      </c>
      <c r="M35" s="4">
        <f t="shared" si="0"/>
        <v>20</v>
      </c>
      <c r="N35" s="4">
        <f t="shared" si="3"/>
        <v>2</v>
      </c>
      <c r="O35" s="4">
        <f t="shared" si="1"/>
        <v>0</v>
      </c>
      <c r="P35">
        <v>8</v>
      </c>
      <c r="Q35">
        <f t="shared" si="2"/>
        <v>1.6E-2</v>
      </c>
    </row>
    <row r="36" spans="1:17" ht="18.75" x14ac:dyDescent="0.3">
      <c r="A36" s="88"/>
      <c r="B36" s="88"/>
      <c r="C36" s="88"/>
      <c r="D36" s="88"/>
      <c r="E36" s="88"/>
      <c r="F36" s="88"/>
      <c r="G36" s="88"/>
      <c r="H36" s="88"/>
      <c r="I36" s="88"/>
      <c r="J36" s="88"/>
      <c r="K36" s="88"/>
      <c r="L36" s="88"/>
      <c r="M36" s="88"/>
      <c r="N36" s="88"/>
      <c r="O36" s="88"/>
      <c r="Q36">
        <f>SUM(Q8:Q35)</f>
        <v>239.20120300000002</v>
      </c>
    </row>
    <row r="37" spans="1:17" ht="18.75" x14ac:dyDescent="0.3">
      <c r="A37" s="88"/>
      <c r="B37" s="88"/>
      <c r="C37" s="88"/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88"/>
      <c r="O37" s="88"/>
    </row>
    <row r="38" spans="1:17" ht="18.75" x14ac:dyDescent="0.3">
      <c r="A38" s="88" t="s">
        <v>161</v>
      </c>
      <c r="B38" s="88"/>
      <c r="C38" s="88"/>
      <c r="D38" s="88"/>
      <c r="E38" s="88"/>
      <c r="F38" s="88"/>
      <c r="G38" s="88"/>
      <c r="H38" s="88"/>
      <c r="I38" s="88"/>
      <c r="J38" s="88"/>
      <c r="K38" s="88"/>
      <c r="L38" s="88"/>
      <c r="M38" s="88"/>
      <c r="N38" s="88"/>
      <c r="O38" s="88"/>
    </row>
    <row r="39" spans="1:17" ht="18.75" x14ac:dyDescent="0.3">
      <c r="A39" s="88"/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</row>
    <row r="40" spans="1:17" ht="18.75" x14ac:dyDescent="0.3">
      <c r="A40" s="88"/>
      <c r="B40" s="88"/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</row>
    <row r="41" spans="1:17" ht="18.75" x14ac:dyDescent="0.3">
      <c r="A41" s="88"/>
      <c r="B41" s="88"/>
      <c r="C41" s="88"/>
      <c r="D41" s="88"/>
      <c r="E41" s="88"/>
      <c r="F41" s="88"/>
      <c r="G41" s="88"/>
      <c r="H41" s="88"/>
      <c r="I41" s="88"/>
      <c r="J41" s="88"/>
      <c r="K41" s="88"/>
      <c r="L41" s="88"/>
      <c r="M41" s="88"/>
      <c r="N41" s="88"/>
      <c r="O41" s="88"/>
    </row>
    <row r="42" spans="1:17" ht="18.75" x14ac:dyDescent="0.3">
      <c r="A42" s="88"/>
      <c r="B42" s="205" t="s">
        <v>142</v>
      </c>
      <c r="C42" s="205"/>
      <c r="D42" s="205"/>
      <c r="E42" s="205"/>
      <c r="F42" s="205"/>
      <c r="G42" s="205"/>
      <c r="H42" s="205"/>
      <c r="I42" s="205"/>
      <c r="J42" s="205"/>
      <c r="K42" s="205"/>
      <c r="L42" s="205"/>
      <c r="M42" s="205"/>
      <c r="N42" s="205"/>
      <c r="O42" s="205"/>
    </row>
    <row r="43" spans="1:17" ht="18.75" x14ac:dyDescent="0.3">
      <c r="A43" s="88"/>
      <c r="B43" s="88"/>
      <c r="C43" s="88"/>
      <c r="D43" s="88"/>
      <c r="E43" s="88"/>
      <c r="F43" s="88"/>
      <c r="G43" s="88"/>
      <c r="H43" s="88"/>
      <c r="I43" s="88"/>
      <c r="J43" s="88"/>
      <c r="K43" s="88"/>
      <c r="L43" s="88"/>
      <c r="M43" s="88"/>
      <c r="N43" s="88"/>
      <c r="O43" s="88"/>
    </row>
    <row r="44" spans="1:17" ht="18.75" x14ac:dyDescent="0.3">
      <c r="A44" s="88"/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</row>
    <row r="45" spans="1:17" ht="18.75" x14ac:dyDescent="0.3">
      <c r="A45" s="88"/>
      <c r="B45" s="88"/>
      <c r="C45" s="88"/>
      <c r="D45" s="88"/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</row>
    <row r="46" spans="1:17" ht="18.75" x14ac:dyDescent="0.3">
      <c r="A46" s="88"/>
      <c r="B46" s="88"/>
      <c r="C46" s="88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</row>
    <row r="47" spans="1:17" ht="18.75" x14ac:dyDescent="0.3">
      <c r="A47" s="88"/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  <c r="O47" s="88"/>
    </row>
    <row r="48" spans="1:17" ht="18.75" x14ac:dyDescent="0.3">
      <c r="A48" s="88"/>
      <c r="B48" s="88"/>
      <c r="C48" s="88"/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</row>
    <row r="49" spans="1:15" ht="18.75" x14ac:dyDescent="0.3">
      <c r="A49" s="88"/>
      <c r="B49" s="88"/>
      <c r="C49" s="88"/>
      <c r="D49" s="88"/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</row>
  </sheetData>
  <mergeCells count="9">
    <mergeCell ref="B42:O42"/>
    <mergeCell ref="A1:O1"/>
    <mergeCell ref="O6:O7"/>
    <mergeCell ref="A6:A7"/>
    <mergeCell ref="M6:M7"/>
    <mergeCell ref="N6:N7"/>
    <mergeCell ref="A2:O2"/>
    <mergeCell ref="D3:F3"/>
    <mergeCell ref="H3:I3"/>
  </mergeCells>
  <pageMargins left="0.7" right="0.7" top="0.75" bottom="0.75" header="0.3" footer="0.3"/>
  <pageSetup paperSize="9" scale="43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"/>
  <sheetViews>
    <sheetView zoomScalePageLayoutView="90" workbookViewId="0">
      <selection activeCell="P4" sqref="P4"/>
    </sheetView>
  </sheetViews>
  <sheetFormatPr defaultRowHeight="15" x14ac:dyDescent="0.25"/>
  <cols>
    <col min="1" max="1" width="16.140625" customWidth="1"/>
    <col min="15" max="15" width="9" customWidth="1"/>
  </cols>
  <sheetData>
    <row r="1" spans="1:17" ht="34.5" customHeight="1" x14ac:dyDescent="0.25">
      <c r="A1" t="s">
        <v>7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7" ht="143.25" customHeight="1" x14ac:dyDescent="0.25">
      <c r="A2" s="5" t="s">
        <v>30</v>
      </c>
      <c r="B2" s="7">
        <v>1</v>
      </c>
      <c r="C2" s="7">
        <v>2</v>
      </c>
      <c r="D2" s="7">
        <v>3</v>
      </c>
      <c r="E2" s="7">
        <v>4</v>
      </c>
      <c r="F2" s="7">
        <v>5</v>
      </c>
      <c r="G2" s="7">
        <v>6</v>
      </c>
      <c r="H2" s="7">
        <v>7</v>
      </c>
      <c r="I2" s="7">
        <v>8</v>
      </c>
      <c r="J2" s="7">
        <v>9</v>
      </c>
      <c r="K2" s="7">
        <v>10</v>
      </c>
      <c r="L2" s="7">
        <v>11</v>
      </c>
      <c r="M2" s="7">
        <v>12</v>
      </c>
      <c r="N2" s="5" t="s">
        <v>31</v>
      </c>
      <c r="O2" s="5" t="s">
        <v>32</v>
      </c>
      <c r="P2" s="5" t="s">
        <v>28</v>
      </c>
      <c r="Q2" s="5" t="s">
        <v>29</v>
      </c>
    </row>
    <row r="3" spans="1:17" x14ac:dyDescent="0.25">
      <c r="A3" s="7">
        <v>1627.8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>
        <f>SUM(B3:M3)</f>
        <v>0</v>
      </c>
      <c r="O3" s="7">
        <f>N3/12</f>
        <v>0</v>
      </c>
      <c r="P3" s="7">
        <f>(100*O3/A3)-100</f>
        <v>-100</v>
      </c>
      <c r="Q3" s="7">
        <f>O3-A3</f>
        <v>-1627.8</v>
      </c>
    </row>
    <row r="4" spans="1:17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</sheetData>
  <pageMargins left="0.4017857142857143" right="0.17857142857142858" top="0.75" bottom="0.75" header="0.3" footer="0.3"/>
  <pageSetup paperSize="9" scale="91" orientation="landscape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view="pageLayout" workbookViewId="0">
      <selection sqref="A1:N26"/>
    </sheetView>
  </sheetViews>
  <sheetFormatPr defaultRowHeight="15" x14ac:dyDescent="0.25"/>
  <cols>
    <col min="9" max="9" width="9.140625" customWidth="1"/>
    <col min="10" max="10" width="11.7109375" customWidth="1"/>
    <col min="11" max="14" width="9.140625" hidden="1" customWidth="1"/>
  </cols>
  <sheetData>
    <row r="1" spans="1:14" ht="27" x14ac:dyDescent="0.35">
      <c r="A1" s="212" t="s">
        <v>34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</row>
    <row r="2" spans="1:14" x14ac:dyDescent="0.25">
      <c r="A2" s="213" t="s">
        <v>37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</row>
    <row r="3" spans="1:14" x14ac:dyDescent="0.25">
      <c r="A3" s="213"/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</row>
    <row r="4" spans="1:14" ht="81" customHeight="1" x14ac:dyDescent="0.25">
      <c r="A4" s="213"/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</row>
    <row r="5" spans="1:14" x14ac:dyDescent="0.25">
      <c r="A5" s="213" t="s">
        <v>36</v>
      </c>
      <c r="B5" s="213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</row>
    <row r="6" spans="1:14" x14ac:dyDescent="0.25">
      <c r="A6" s="213"/>
      <c r="B6" s="213"/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</row>
    <row r="7" spans="1:14" ht="84" customHeight="1" x14ac:dyDescent="0.25">
      <c r="A7" s="213"/>
      <c r="B7" s="213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</row>
    <row r="8" spans="1:14" x14ac:dyDescent="0.25">
      <c r="A8" s="213" t="s">
        <v>35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</row>
    <row r="9" spans="1:14" x14ac:dyDescent="0.25">
      <c r="A9" s="214"/>
      <c r="B9" s="214"/>
      <c r="C9" s="214"/>
      <c r="D9" s="214"/>
      <c r="E9" s="214"/>
      <c r="F9" s="214"/>
      <c r="G9" s="214"/>
      <c r="H9" s="214"/>
      <c r="I9" s="214"/>
      <c r="J9" s="214"/>
      <c r="K9" s="214"/>
      <c r="L9" s="214"/>
      <c r="M9" s="214"/>
      <c r="N9" s="214"/>
    </row>
    <row r="10" spans="1:14" ht="27.75" customHeight="1" x14ac:dyDescent="0.25">
      <c r="A10" s="214"/>
      <c r="B10" s="214"/>
      <c r="C10" s="214"/>
      <c r="D10" s="214"/>
      <c r="E10" s="214"/>
      <c r="F10" s="214"/>
      <c r="G10" s="214"/>
      <c r="H10" s="214"/>
      <c r="I10" s="214"/>
      <c r="J10" s="214"/>
      <c r="K10" s="214"/>
      <c r="L10" s="214"/>
      <c r="M10" s="214"/>
      <c r="N10" s="214"/>
    </row>
    <row r="11" spans="1:14" ht="210.75" customHeight="1" x14ac:dyDescent="0.35">
      <c r="A11" s="213" t="s">
        <v>38</v>
      </c>
      <c r="B11" s="213"/>
      <c r="C11" s="213"/>
      <c r="D11" s="213"/>
      <c r="E11" s="213"/>
      <c r="F11" s="213"/>
      <c r="G11" s="213"/>
      <c r="H11" s="213"/>
      <c r="I11" s="213"/>
      <c r="J11" s="213"/>
      <c r="K11" s="213"/>
      <c r="L11" s="213"/>
      <c r="M11" s="213"/>
      <c r="N11" s="213"/>
    </row>
  </sheetData>
  <mergeCells count="5">
    <mergeCell ref="A1:N1"/>
    <mergeCell ref="A2:N4"/>
    <mergeCell ref="A5:N7"/>
    <mergeCell ref="A8:N10"/>
    <mergeCell ref="A11:N11"/>
  </mergeCells>
  <pageMargins left="0.35416666666666669" right="0.44791666666666669" top="0.75" bottom="0.75" header="0.3" footer="0.3"/>
  <pageSetup paperSize="9" orientation="portrait" horizontalDpi="200" verticalDpi="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2"/>
  <sheetViews>
    <sheetView workbookViewId="0">
      <selection activeCell="E4" sqref="E4"/>
    </sheetView>
  </sheetViews>
  <sheetFormatPr defaultRowHeight="15" x14ac:dyDescent="0.25"/>
  <sheetData>
    <row r="2" spans="1:15" ht="18.75" x14ac:dyDescent="0.3">
      <c r="A2" s="226" t="s">
        <v>39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226"/>
    </row>
    <row r="3" spans="1:15" ht="18" customHeight="1" x14ac:dyDescent="0.3">
      <c r="A3" s="217" t="s">
        <v>6</v>
      </c>
      <c r="B3" s="218"/>
      <c r="C3" s="219"/>
      <c r="D3" s="232" t="s">
        <v>41</v>
      </c>
      <c r="E3" s="229" t="s">
        <v>40</v>
      </c>
      <c r="F3" s="230"/>
      <c r="G3" s="230"/>
      <c r="H3" s="230"/>
      <c r="I3" s="230"/>
      <c r="J3" s="230"/>
      <c r="K3" s="230"/>
      <c r="L3" s="230"/>
      <c r="M3" s="231"/>
      <c r="N3" s="227" t="s">
        <v>8</v>
      </c>
      <c r="O3" s="227" t="s">
        <v>9</v>
      </c>
    </row>
    <row r="4" spans="1:15" ht="18.75" x14ac:dyDescent="0.25">
      <c r="A4" s="220"/>
      <c r="B4" s="221"/>
      <c r="C4" s="222"/>
      <c r="D4" s="233"/>
      <c r="E4" s="1"/>
      <c r="F4" s="1"/>
      <c r="G4" s="1"/>
      <c r="H4" s="1"/>
      <c r="I4" s="1"/>
      <c r="J4" s="1"/>
      <c r="K4" s="1"/>
      <c r="L4" s="1"/>
      <c r="M4" s="1"/>
      <c r="N4" s="228"/>
      <c r="O4" s="228"/>
    </row>
    <row r="5" spans="1:15" ht="18.600000000000001" customHeight="1" x14ac:dyDescent="0.3">
      <c r="A5" s="223"/>
      <c r="B5" s="224"/>
      <c r="C5" s="225"/>
      <c r="D5" s="234"/>
      <c r="E5" s="10"/>
      <c r="F5" s="10"/>
      <c r="G5" s="10"/>
      <c r="H5" s="10"/>
      <c r="I5" s="10"/>
      <c r="J5" s="10"/>
      <c r="K5" s="10"/>
      <c r="L5" s="10"/>
      <c r="M5" s="10"/>
      <c r="N5" s="3">
        <f t="shared" ref="N5:N32" si="0">SUM(D5:M5)</f>
        <v>0</v>
      </c>
      <c r="O5" s="3">
        <f>QUOTIENT(N5,10)</f>
        <v>0</v>
      </c>
    </row>
    <row r="6" spans="1:15" ht="18.75" x14ac:dyDescent="0.3">
      <c r="A6" s="215"/>
      <c r="B6" s="215"/>
      <c r="C6" s="215"/>
      <c r="D6" s="2"/>
      <c r="E6" s="2"/>
      <c r="F6" s="2"/>
      <c r="G6" s="2"/>
      <c r="H6" s="2"/>
      <c r="I6" s="2"/>
      <c r="J6" s="2"/>
      <c r="K6" s="2"/>
      <c r="L6" s="2"/>
      <c r="M6" s="2"/>
      <c r="N6" s="3">
        <f t="shared" si="0"/>
        <v>0</v>
      </c>
      <c r="O6" s="3">
        <f t="shared" ref="O6:O32" si="1">QUOTIENT(N6,10)</f>
        <v>0</v>
      </c>
    </row>
    <row r="7" spans="1:15" ht="18.75" x14ac:dyDescent="0.3">
      <c r="A7" s="215"/>
      <c r="B7" s="215"/>
      <c r="C7" s="215"/>
      <c r="D7" s="2"/>
      <c r="E7" s="2"/>
      <c r="F7" s="2"/>
      <c r="G7" s="2"/>
      <c r="H7" s="2"/>
      <c r="I7" s="2"/>
      <c r="J7" s="2"/>
      <c r="K7" s="2"/>
      <c r="L7" s="2"/>
      <c r="M7" s="2"/>
      <c r="N7" s="3">
        <f t="shared" si="0"/>
        <v>0</v>
      </c>
      <c r="O7" s="3">
        <f t="shared" si="1"/>
        <v>0</v>
      </c>
    </row>
    <row r="8" spans="1:15" ht="18.75" x14ac:dyDescent="0.3">
      <c r="A8" s="215"/>
      <c r="B8" s="215"/>
      <c r="C8" s="215"/>
      <c r="D8" s="2"/>
      <c r="E8" s="2"/>
      <c r="F8" s="2"/>
      <c r="G8" s="2"/>
      <c r="H8" s="2"/>
      <c r="I8" s="2"/>
      <c r="J8" s="2"/>
      <c r="K8" s="2"/>
      <c r="L8" s="2"/>
      <c r="M8" s="2"/>
      <c r="N8" s="3">
        <f t="shared" si="0"/>
        <v>0</v>
      </c>
      <c r="O8" s="3">
        <f t="shared" si="1"/>
        <v>0</v>
      </c>
    </row>
    <row r="9" spans="1:15" ht="18.75" x14ac:dyDescent="0.3">
      <c r="A9" s="215"/>
      <c r="B9" s="215"/>
      <c r="C9" s="215"/>
      <c r="D9" s="2"/>
      <c r="E9" s="2"/>
      <c r="F9" s="2"/>
      <c r="G9" s="2"/>
      <c r="H9" s="2"/>
      <c r="I9" s="2"/>
      <c r="J9" s="2"/>
      <c r="K9" s="2"/>
      <c r="L9" s="2"/>
      <c r="M9" s="2"/>
      <c r="N9" s="3">
        <f t="shared" si="0"/>
        <v>0</v>
      </c>
      <c r="O9" s="3">
        <f t="shared" si="1"/>
        <v>0</v>
      </c>
    </row>
    <row r="10" spans="1:15" ht="18.75" x14ac:dyDescent="0.3">
      <c r="A10" s="215"/>
      <c r="B10" s="215"/>
      <c r="C10" s="215"/>
      <c r="D10" s="2"/>
      <c r="E10" s="2"/>
      <c r="F10" s="2"/>
      <c r="G10" s="2"/>
      <c r="H10" s="2"/>
      <c r="I10" s="2"/>
      <c r="J10" s="2"/>
      <c r="K10" s="2"/>
      <c r="L10" s="2"/>
      <c r="M10" s="2"/>
      <c r="N10" s="3">
        <f t="shared" si="0"/>
        <v>0</v>
      </c>
      <c r="O10" s="3">
        <f t="shared" si="1"/>
        <v>0</v>
      </c>
    </row>
    <row r="11" spans="1:15" ht="18.75" x14ac:dyDescent="0.3">
      <c r="A11" s="215"/>
      <c r="B11" s="215"/>
      <c r="C11" s="215"/>
      <c r="D11" s="2"/>
      <c r="E11" s="2"/>
      <c r="F11" s="2"/>
      <c r="G11" s="2"/>
      <c r="H11" s="2"/>
      <c r="I11" s="2"/>
      <c r="J11" s="2"/>
      <c r="K11" s="2"/>
      <c r="L11" s="2"/>
      <c r="M11" s="2"/>
      <c r="N11" s="3">
        <f t="shared" si="0"/>
        <v>0</v>
      </c>
      <c r="O11" s="3">
        <f t="shared" si="1"/>
        <v>0</v>
      </c>
    </row>
    <row r="12" spans="1:15" ht="18" customHeight="1" x14ac:dyDescent="0.3">
      <c r="A12" s="215"/>
      <c r="B12" s="215"/>
      <c r="C12" s="215"/>
      <c r="D12" s="2"/>
      <c r="E12" s="2"/>
      <c r="F12" s="2"/>
      <c r="G12" s="2"/>
      <c r="H12" s="2"/>
      <c r="I12" s="2"/>
      <c r="J12" s="2"/>
      <c r="K12" s="2"/>
      <c r="L12" s="2"/>
      <c r="M12" s="2"/>
      <c r="N12" s="3">
        <f t="shared" si="0"/>
        <v>0</v>
      </c>
      <c r="O12" s="3">
        <f t="shared" si="1"/>
        <v>0</v>
      </c>
    </row>
    <row r="13" spans="1:15" ht="20.45" customHeight="1" x14ac:dyDescent="0.3">
      <c r="A13" s="215"/>
      <c r="B13" s="215"/>
      <c r="C13" s="215"/>
      <c r="D13" s="2"/>
      <c r="E13" s="2"/>
      <c r="F13" s="2"/>
      <c r="G13" s="2"/>
      <c r="H13" s="2"/>
      <c r="I13" s="2"/>
      <c r="J13" s="2"/>
      <c r="K13" s="2"/>
      <c r="L13" s="2"/>
      <c r="M13" s="2"/>
      <c r="N13" s="3">
        <f t="shared" si="0"/>
        <v>0</v>
      </c>
      <c r="O13" s="3">
        <f t="shared" si="1"/>
        <v>0</v>
      </c>
    </row>
    <row r="14" spans="1:15" ht="18" customHeight="1" x14ac:dyDescent="0.3">
      <c r="A14" s="215"/>
      <c r="B14" s="215"/>
      <c r="C14" s="215"/>
      <c r="D14" s="2"/>
      <c r="E14" s="2"/>
      <c r="F14" s="2"/>
      <c r="G14" s="2"/>
      <c r="H14" s="2"/>
      <c r="I14" s="2"/>
      <c r="J14" s="2"/>
      <c r="K14" s="2"/>
      <c r="L14" s="2"/>
      <c r="M14" s="2"/>
      <c r="N14" s="3">
        <f t="shared" si="0"/>
        <v>0</v>
      </c>
      <c r="O14" s="3">
        <f t="shared" si="1"/>
        <v>0</v>
      </c>
    </row>
    <row r="15" spans="1:15" ht="21" customHeight="1" x14ac:dyDescent="0.3">
      <c r="A15" s="215"/>
      <c r="B15" s="215"/>
      <c r="C15" s="215"/>
      <c r="D15" s="2"/>
      <c r="E15" s="2"/>
      <c r="F15" s="2"/>
      <c r="G15" s="2"/>
      <c r="H15" s="2"/>
      <c r="I15" s="2"/>
      <c r="J15" s="2"/>
      <c r="K15" s="2"/>
      <c r="L15" s="2"/>
      <c r="M15" s="2"/>
      <c r="N15" s="3">
        <f t="shared" si="0"/>
        <v>0</v>
      </c>
      <c r="O15" s="3">
        <f t="shared" si="1"/>
        <v>0</v>
      </c>
    </row>
    <row r="16" spans="1:15" ht="18.75" x14ac:dyDescent="0.3">
      <c r="A16" s="215"/>
      <c r="B16" s="215"/>
      <c r="C16" s="215"/>
      <c r="D16" s="2"/>
      <c r="E16" s="2"/>
      <c r="F16" s="2"/>
      <c r="G16" s="2"/>
      <c r="H16" s="2"/>
      <c r="I16" s="2"/>
      <c r="J16" s="2"/>
      <c r="K16" s="2"/>
      <c r="L16" s="2"/>
      <c r="M16" s="2"/>
      <c r="N16" s="3">
        <f t="shared" si="0"/>
        <v>0</v>
      </c>
      <c r="O16" s="3">
        <f t="shared" si="1"/>
        <v>0</v>
      </c>
    </row>
    <row r="17" spans="1:15" ht="18.75" x14ac:dyDescent="0.3">
      <c r="A17" s="215"/>
      <c r="B17" s="215"/>
      <c r="C17" s="215"/>
      <c r="D17" s="2"/>
      <c r="E17" s="2"/>
      <c r="F17" s="2"/>
      <c r="G17" s="2"/>
      <c r="H17" s="2"/>
      <c r="I17" s="2"/>
      <c r="J17" s="2"/>
      <c r="K17" s="2"/>
      <c r="L17" s="2"/>
      <c r="M17" s="2"/>
      <c r="N17" s="3">
        <f t="shared" si="0"/>
        <v>0</v>
      </c>
      <c r="O17" s="3">
        <f t="shared" si="1"/>
        <v>0</v>
      </c>
    </row>
    <row r="18" spans="1:15" ht="18.75" x14ac:dyDescent="0.3">
      <c r="A18" s="215"/>
      <c r="B18" s="215"/>
      <c r="C18" s="215"/>
      <c r="D18" s="2"/>
      <c r="E18" s="2"/>
      <c r="F18" s="2"/>
      <c r="G18" s="2"/>
      <c r="H18" s="2"/>
      <c r="I18" s="2"/>
      <c r="J18" s="2"/>
      <c r="K18" s="2"/>
      <c r="L18" s="2"/>
      <c r="M18" s="2"/>
      <c r="N18" s="3">
        <f t="shared" si="0"/>
        <v>0</v>
      </c>
      <c r="O18" s="3">
        <f t="shared" si="1"/>
        <v>0</v>
      </c>
    </row>
    <row r="19" spans="1:15" ht="19.149999999999999" customHeight="1" x14ac:dyDescent="0.3">
      <c r="A19" s="215"/>
      <c r="B19" s="215"/>
      <c r="C19" s="215"/>
      <c r="D19" s="2"/>
      <c r="E19" s="2"/>
      <c r="F19" s="2"/>
      <c r="G19" s="2"/>
      <c r="H19" s="2"/>
      <c r="I19" s="2"/>
      <c r="J19" s="2"/>
      <c r="K19" s="2"/>
      <c r="L19" s="2"/>
      <c r="M19" s="2"/>
      <c r="N19" s="3">
        <f t="shared" si="0"/>
        <v>0</v>
      </c>
      <c r="O19" s="3">
        <f t="shared" si="1"/>
        <v>0</v>
      </c>
    </row>
    <row r="20" spans="1:15" ht="18" customHeight="1" x14ac:dyDescent="0.3">
      <c r="A20" s="215"/>
      <c r="B20" s="215"/>
      <c r="C20" s="215"/>
      <c r="D20" s="2"/>
      <c r="E20" s="2"/>
      <c r="F20" s="2"/>
      <c r="G20" s="2"/>
      <c r="H20" s="2"/>
      <c r="I20" s="2"/>
      <c r="J20" s="2"/>
      <c r="K20" s="2"/>
      <c r="L20" s="2"/>
      <c r="M20" s="2"/>
      <c r="N20" s="3">
        <f t="shared" si="0"/>
        <v>0</v>
      </c>
      <c r="O20" s="3">
        <f t="shared" si="1"/>
        <v>0</v>
      </c>
    </row>
    <row r="21" spans="1:15" ht="19.149999999999999" customHeight="1" x14ac:dyDescent="0.3">
      <c r="A21" s="215"/>
      <c r="B21" s="215"/>
      <c r="C21" s="215"/>
      <c r="D21" s="2"/>
      <c r="E21" s="2"/>
      <c r="F21" s="2"/>
      <c r="G21" s="2"/>
      <c r="H21" s="2"/>
      <c r="I21" s="2"/>
      <c r="J21" s="2"/>
      <c r="K21" s="2"/>
      <c r="L21" s="2"/>
      <c r="M21" s="2"/>
      <c r="N21" s="3">
        <f t="shared" si="0"/>
        <v>0</v>
      </c>
      <c r="O21" s="3">
        <f t="shared" si="1"/>
        <v>0</v>
      </c>
    </row>
    <row r="22" spans="1:15" ht="18.75" x14ac:dyDescent="0.3">
      <c r="A22" s="215"/>
      <c r="B22" s="215"/>
      <c r="C22" s="215"/>
      <c r="D22" s="2"/>
      <c r="E22" s="2"/>
      <c r="F22" s="2"/>
      <c r="G22" s="2"/>
      <c r="H22" s="2"/>
      <c r="I22" s="2"/>
      <c r="J22" s="2"/>
      <c r="K22" s="2"/>
      <c r="L22" s="2"/>
      <c r="M22" s="2"/>
      <c r="N22" s="3">
        <f t="shared" si="0"/>
        <v>0</v>
      </c>
      <c r="O22" s="3">
        <f t="shared" si="1"/>
        <v>0</v>
      </c>
    </row>
    <row r="23" spans="1:15" ht="17.45" customHeight="1" x14ac:dyDescent="0.3">
      <c r="A23" s="215"/>
      <c r="B23" s="215"/>
      <c r="C23" s="215"/>
      <c r="D23" s="2"/>
      <c r="E23" s="2"/>
      <c r="F23" s="2"/>
      <c r="G23" s="2"/>
      <c r="H23" s="2"/>
      <c r="I23" s="2"/>
      <c r="J23" s="2"/>
      <c r="K23" s="2"/>
      <c r="L23" s="2"/>
      <c r="M23" s="2"/>
      <c r="N23" s="3">
        <f t="shared" si="0"/>
        <v>0</v>
      </c>
      <c r="O23" s="3">
        <f t="shared" si="1"/>
        <v>0</v>
      </c>
    </row>
    <row r="24" spans="1:15" ht="18.75" x14ac:dyDescent="0.3">
      <c r="A24" s="215"/>
      <c r="B24" s="215"/>
      <c r="C24" s="215"/>
      <c r="D24" s="2"/>
      <c r="E24" s="2"/>
      <c r="F24" s="2"/>
      <c r="G24" s="2"/>
      <c r="H24" s="2"/>
      <c r="I24" s="2"/>
      <c r="J24" s="2"/>
      <c r="K24" s="2"/>
      <c r="L24" s="2"/>
      <c r="M24" s="2"/>
      <c r="N24" s="3">
        <f t="shared" si="0"/>
        <v>0</v>
      </c>
      <c r="O24" s="3">
        <f t="shared" si="1"/>
        <v>0</v>
      </c>
    </row>
    <row r="25" spans="1:15" ht="18.75" x14ac:dyDescent="0.3">
      <c r="A25" s="215"/>
      <c r="B25" s="215"/>
      <c r="C25" s="215"/>
      <c r="D25" s="2"/>
      <c r="E25" s="2"/>
      <c r="F25" s="2"/>
      <c r="G25" s="2"/>
      <c r="H25" s="2"/>
      <c r="I25" s="2"/>
      <c r="J25" s="2"/>
      <c r="K25" s="2"/>
      <c r="L25" s="2"/>
      <c r="M25" s="2"/>
      <c r="N25" s="3">
        <f t="shared" si="0"/>
        <v>0</v>
      </c>
      <c r="O25" s="3">
        <f t="shared" si="1"/>
        <v>0</v>
      </c>
    </row>
    <row r="26" spans="1:15" ht="18.75" x14ac:dyDescent="0.3">
      <c r="A26" s="215"/>
      <c r="B26" s="215"/>
      <c r="C26" s="215"/>
      <c r="D26" s="2"/>
      <c r="E26" s="2"/>
      <c r="F26" s="2"/>
      <c r="G26" s="2"/>
      <c r="H26" s="2"/>
      <c r="I26" s="2"/>
      <c r="J26" s="2"/>
      <c r="K26" s="2"/>
      <c r="L26" s="2"/>
      <c r="M26" s="2"/>
      <c r="N26" s="3">
        <f t="shared" si="0"/>
        <v>0</v>
      </c>
      <c r="O26" s="3">
        <f t="shared" si="1"/>
        <v>0</v>
      </c>
    </row>
    <row r="27" spans="1:15" ht="18.75" x14ac:dyDescent="0.3">
      <c r="A27" s="215"/>
      <c r="B27" s="215"/>
      <c r="C27" s="215"/>
      <c r="D27" s="2"/>
      <c r="E27" s="2"/>
      <c r="F27" s="2"/>
      <c r="G27" s="2"/>
      <c r="H27" s="2"/>
      <c r="I27" s="2"/>
      <c r="J27" s="2"/>
      <c r="K27" s="2"/>
      <c r="L27" s="2"/>
      <c r="M27" s="2"/>
      <c r="N27" s="3">
        <f t="shared" si="0"/>
        <v>0</v>
      </c>
      <c r="O27" s="3">
        <f t="shared" si="1"/>
        <v>0</v>
      </c>
    </row>
    <row r="28" spans="1:15" ht="18.75" x14ac:dyDescent="0.3">
      <c r="A28" s="215"/>
      <c r="B28" s="215"/>
      <c r="C28" s="215"/>
      <c r="D28" s="2"/>
      <c r="E28" s="2"/>
      <c r="F28" s="2"/>
      <c r="G28" s="2"/>
      <c r="H28" s="2"/>
      <c r="I28" s="2"/>
      <c r="J28" s="2"/>
      <c r="K28" s="2"/>
      <c r="L28" s="2"/>
      <c r="M28" s="2"/>
      <c r="N28" s="3">
        <f t="shared" si="0"/>
        <v>0</v>
      </c>
      <c r="O28" s="3">
        <f t="shared" si="1"/>
        <v>0</v>
      </c>
    </row>
    <row r="29" spans="1:15" ht="18.75" x14ac:dyDescent="0.3">
      <c r="A29" s="215"/>
      <c r="B29" s="215"/>
      <c r="C29" s="215"/>
      <c r="D29" s="2"/>
      <c r="E29" s="2"/>
      <c r="F29" s="2"/>
      <c r="G29" s="2"/>
      <c r="H29" s="2"/>
      <c r="I29" s="2"/>
      <c r="J29" s="2"/>
      <c r="K29" s="2"/>
      <c r="L29" s="2"/>
      <c r="M29" s="2"/>
      <c r="N29" s="3">
        <f t="shared" si="0"/>
        <v>0</v>
      </c>
      <c r="O29" s="3">
        <f t="shared" si="1"/>
        <v>0</v>
      </c>
    </row>
    <row r="30" spans="1:15" ht="19.149999999999999" customHeight="1" x14ac:dyDescent="0.3">
      <c r="A30" s="215"/>
      <c r="B30" s="215"/>
      <c r="C30" s="215"/>
      <c r="D30" s="2"/>
      <c r="E30" s="2"/>
      <c r="F30" s="2"/>
      <c r="G30" s="2"/>
      <c r="H30" s="2"/>
      <c r="I30" s="2"/>
      <c r="J30" s="2"/>
      <c r="K30" s="2"/>
      <c r="L30" s="2"/>
      <c r="M30" s="2"/>
      <c r="N30" s="3">
        <f t="shared" si="0"/>
        <v>0</v>
      </c>
      <c r="O30" s="3">
        <f t="shared" si="1"/>
        <v>0</v>
      </c>
    </row>
    <row r="31" spans="1:15" ht="18.75" x14ac:dyDescent="0.3">
      <c r="A31" s="215"/>
      <c r="B31" s="215"/>
      <c r="C31" s="215"/>
      <c r="D31" s="2"/>
      <c r="E31" s="2"/>
      <c r="F31" s="2"/>
      <c r="G31" s="2"/>
      <c r="H31" s="2"/>
      <c r="I31" s="2"/>
      <c r="J31" s="2"/>
      <c r="K31" s="2"/>
      <c r="L31" s="2"/>
      <c r="M31" s="2"/>
      <c r="N31" s="3">
        <f t="shared" si="0"/>
        <v>0</v>
      </c>
      <c r="O31" s="3">
        <f t="shared" si="1"/>
        <v>0</v>
      </c>
    </row>
    <row r="32" spans="1:15" ht="18.75" x14ac:dyDescent="0.3">
      <c r="A32" s="216"/>
      <c r="B32" s="216"/>
      <c r="C32" s="216"/>
      <c r="D32" s="4"/>
      <c r="E32" s="4"/>
      <c r="F32" s="4"/>
      <c r="G32" s="4"/>
      <c r="H32" s="4"/>
      <c r="I32" s="4"/>
      <c r="J32" s="4"/>
      <c r="K32" s="4"/>
      <c r="L32" s="4"/>
      <c r="M32" s="4"/>
      <c r="N32" s="3">
        <f t="shared" si="0"/>
        <v>0</v>
      </c>
      <c r="O32" s="3">
        <f t="shared" si="1"/>
        <v>0</v>
      </c>
    </row>
  </sheetData>
  <mergeCells count="33">
    <mergeCell ref="A2:O2"/>
    <mergeCell ref="N3:N4"/>
    <mergeCell ref="O3:O4"/>
    <mergeCell ref="E3:M3"/>
    <mergeCell ref="D3:D5"/>
    <mergeCell ref="A6:C6"/>
    <mergeCell ref="A7:C7"/>
    <mergeCell ref="A8:C8"/>
    <mergeCell ref="A9:C9"/>
    <mergeCell ref="A10:C10"/>
    <mergeCell ref="A22:C22"/>
    <mergeCell ref="A11:C11"/>
    <mergeCell ref="A12:C12"/>
    <mergeCell ref="A13:C13"/>
    <mergeCell ref="A14:C14"/>
    <mergeCell ref="A15:C15"/>
    <mergeCell ref="A16:C16"/>
    <mergeCell ref="A29:C29"/>
    <mergeCell ref="A30:C30"/>
    <mergeCell ref="A31:C31"/>
    <mergeCell ref="A32:C32"/>
    <mergeCell ref="A3:C5"/>
    <mergeCell ref="A23:C23"/>
    <mergeCell ref="A24:C24"/>
    <mergeCell ref="A25:C25"/>
    <mergeCell ref="A26:C26"/>
    <mergeCell ref="A27:C27"/>
    <mergeCell ref="A28:C28"/>
    <mergeCell ref="A17:C17"/>
    <mergeCell ref="A18:C18"/>
    <mergeCell ref="A19:C19"/>
    <mergeCell ref="A20:C20"/>
    <mergeCell ref="A21:C2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view="pageLayout" topLeftCell="A34" zoomScale="130" zoomScaleNormal="70" zoomScaleSheetLayoutView="130" zoomScalePageLayoutView="130" workbookViewId="0">
      <selection activeCell="A56" sqref="A52:K56"/>
    </sheetView>
  </sheetViews>
  <sheetFormatPr defaultRowHeight="15" x14ac:dyDescent="0.2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2" ht="14.1" customHeight="1" x14ac:dyDescent="0.25">
      <c r="A1" s="58"/>
      <c r="B1" s="58"/>
      <c r="C1" s="58"/>
      <c r="D1" s="58"/>
      <c r="E1" s="58"/>
      <c r="F1" s="58"/>
      <c r="G1" s="58"/>
      <c r="H1" s="58"/>
      <c r="I1" s="58"/>
      <c r="J1" s="58"/>
      <c r="K1" s="58"/>
    </row>
    <row r="2" spans="1:12" ht="14.1" customHeight="1" x14ac:dyDescent="0.25">
      <c r="A2" s="135" t="s">
        <v>125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</row>
    <row r="3" spans="1:12" ht="14.1" customHeight="1" x14ac:dyDescent="0.25">
      <c r="A3" s="136" t="s">
        <v>51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</row>
    <row r="4" spans="1:12" ht="13.5" customHeight="1" x14ac:dyDescent="0.25">
      <c r="A4" s="92" t="s">
        <v>52</v>
      </c>
      <c r="B4" s="137" t="s">
        <v>164</v>
      </c>
      <c r="C4" s="137"/>
      <c r="D4" s="137"/>
      <c r="E4" s="137"/>
      <c r="F4" s="137"/>
      <c r="G4" s="137"/>
      <c r="H4" s="137"/>
      <c r="I4" s="137"/>
      <c r="J4" s="137"/>
      <c r="K4" s="137"/>
    </row>
    <row r="5" spans="1:12" ht="40.5" customHeight="1" x14ac:dyDescent="0.25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</row>
    <row r="6" spans="1:12" ht="14.1" customHeight="1" x14ac:dyDescent="0.25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</row>
    <row r="7" spans="1:12" ht="14.1" customHeight="1" x14ac:dyDescent="0.25">
      <c r="A7" s="92" t="s">
        <v>53</v>
      </c>
      <c r="B7" s="58"/>
      <c r="C7" s="58"/>
      <c r="D7" s="138" t="s">
        <v>54</v>
      </c>
      <c r="E7" s="138"/>
      <c r="F7" s="138"/>
      <c r="G7" s="138"/>
      <c r="H7" s="138"/>
      <c r="I7" s="138"/>
      <c r="J7" s="138"/>
      <c r="K7" s="58"/>
    </row>
    <row r="8" spans="1:12" ht="14.1" customHeight="1" x14ac:dyDescent="0.25">
      <c r="A8" s="93" t="s">
        <v>46</v>
      </c>
      <c r="B8" s="139" t="s">
        <v>48</v>
      </c>
      <c r="C8" s="139"/>
      <c r="D8" s="139"/>
      <c r="E8" s="139"/>
      <c r="F8" s="93" t="s">
        <v>49</v>
      </c>
      <c r="G8" s="93" t="s">
        <v>2</v>
      </c>
      <c r="H8" s="93" t="s">
        <v>0</v>
      </c>
      <c r="I8" s="93" t="s">
        <v>1</v>
      </c>
      <c r="J8" s="59" t="s">
        <v>47</v>
      </c>
      <c r="K8" s="93" t="s">
        <v>45</v>
      </c>
    </row>
    <row r="9" spans="1:12" ht="14.1" customHeight="1" x14ac:dyDescent="0.25">
      <c r="A9" s="138" t="s">
        <v>57</v>
      </c>
      <c r="B9" s="138"/>
      <c r="C9" s="138"/>
      <c r="D9" s="138"/>
      <c r="E9" s="138"/>
      <c r="F9" s="138"/>
      <c r="G9" s="138"/>
      <c r="H9" s="138"/>
      <c r="I9" s="138"/>
      <c r="J9" s="138"/>
      <c r="K9" s="138"/>
    </row>
    <row r="10" spans="1:12" ht="26.25" customHeight="1" x14ac:dyDescent="0.25">
      <c r="A10" s="91"/>
      <c r="B10" s="140" t="s">
        <v>191</v>
      </c>
      <c r="C10" s="140"/>
      <c r="D10" s="140"/>
      <c r="E10" s="140"/>
      <c r="F10" s="62">
        <v>75</v>
      </c>
      <c r="G10" s="60">
        <v>11.25</v>
      </c>
      <c r="H10" s="62">
        <v>8</v>
      </c>
      <c r="I10" s="60">
        <v>6.98</v>
      </c>
      <c r="J10" s="61">
        <v>144.4</v>
      </c>
      <c r="K10" s="91" t="s">
        <v>192</v>
      </c>
    </row>
    <row r="11" spans="1:12" ht="14.1" customHeight="1" x14ac:dyDescent="0.25">
      <c r="A11" s="91"/>
      <c r="B11" s="140" t="s">
        <v>140</v>
      </c>
      <c r="C11" s="140"/>
      <c r="D11" s="140"/>
      <c r="E11" s="140"/>
      <c r="F11" s="62">
        <v>180</v>
      </c>
      <c r="G11" s="61">
        <v>5.4</v>
      </c>
      <c r="H11" s="61">
        <v>8.1</v>
      </c>
      <c r="I11" s="60">
        <v>26.82</v>
      </c>
      <c r="J11" s="61">
        <v>205.2</v>
      </c>
      <c r="K11" s="91" t="s">
        <v>139</v>
      </c>
    </row>
    <row r="12" spans="1:12" ht="14.1" customHeight="1" x14ac:dyDescent="0.25">
      <c r="A12" s="91"/>
      <c r="B12" s="140" t="s">
        <v>193</v>
      </c>
      <c r="C12" s="140"/>
      <c r="D12" s="140"/>
      <c r="E12" s="140"/>
      <c r="F12" s="62">
        <v>200</v>
      </c>
      <c r="G12" s="61">
        <v>0.1</v>
      </c>
      <c r="H12" s="63"/>
      <c r="I12" s="62">
        <v>15</v>
      </c>
      <c r="J12" s="62">
        <v>60</v>
      </c>
      <c r="K12" s="91" t="s">
        <v>71</v>
      </c>
      <c r="L12" s="9"/>
    </row>
    <row r="13" spans="1:12" ht="14.1" customHeight="1" x14ac:dyDescent="0.25">
      <c r="A13" s="91"/>
      <c r="B13" s="140" t="s">
        <v>64</v>
      </c>
      <c r="C13" s="140"/>
      <c r="D13" s="140"/>
      <c r="E13" s="140"/>
      <c r="F13" s="62">
        <v>48</v>
      </c>
      <c r="G13" s="60">
        <v>3.65</v>
      </c>
      <c r="H13" s="60">
        <v>0.38</v>
      </c>
      <c r="I13" s="60">
        <v>23.62</v>
      </c>
      <c r="J13" s="61">
        <v>112.8</v>
      </c>
      <c r="K13" s="91" t="s">
        <v>65</v>
      </c>
      <c r="L13" s="14"/>
    </row>
    <row r="14" spans="1:12" ht="14.1" customHeight="1" x14ac:dyDescent="0.25">
      <c r="A14" s="141" t="s">
        <v>55</v>
      </c>
      <c r="B14" s="141"/>
      <c r="C14" s="141"/>
      <c r="D14" s="141"/>
      <c r="E14" s="141"/>
      <c r="F14" s="62">
        <v>503</v>
      </c>
      <c r="G14" s="61">
        <v>20.399999999999999</v>
      </c>
      <c r="H14" s="60">
        <v>16.48</v>
      </c>
      <c r="I14" s="60">
        <v>72.42</v>
      </c>
      <c r="J14" s="61">
        <v>522.4</v>
      </c>
      <c r="K14" s="91"/>
      <c r="L14" s="14"/>
    </row>
    <row r="15" spans="1:12" ht="14.1" customHeight="1" x14ac:dyDescent="0.25">
      <c r="A15" s="138" t="s">
        <v>66</v>
      </c>
      <c r="B15" s="138"/>
      <c r="C15" s="138"/>
      <c r="D15" s="138"/>
      <c r="E15" s="138"/>
      <c r="F15" s="138"/>
      <c r="G15" s="138"/>
      <c r="H15" s="138"/>
      <c r="I15" s="138"/>
      <c r="J15" s="138"/>
      <c r="K15" s="138"/>
      <c r="L15" s="14"/>
    </row>
    <row r="16" spans="1:12" ht="14.1" customHeight="1" x14ac:dyDescent="0.25">
      <c r="A16" s="91"/>
      <c r="B16" s="140" t="s">
        <v>191</v>
      </c>
      <c r="C16" s="140"/>
      <c r="D16" s="140"/>
      <c r="E16" s="140"/>
      <c r="F16" s="62">
        <v>75</v>
      </c>
      <c r="G16" s="60">
        <v>11.25</v>
      </c>
      <c r="H16" s="62">
        <v>8</v>
      </c>
      <c r="I16" s="60">
        <v>6.98</v>
      </c>
      <c r="J16" s="61">
        <v>144.4</v>
      </c>
      <c r="K16" s="91" t="s">
        <v>192</v>
      </c>
      <c r="L16" s="14"/>
    </row>
    <row r="17" spans="1:12" ht="14.1" customHeight="1" x14ac:dyDescent="0.25">
      <c r="A17" s="91"/>
      <c r="B17" s="140" t="s">
        <v>140</v>
      </c>
      <c r="C17" s="140"/>
      <c r="D17" s="140"/>
      <c r="E17" s="140"/>
      <c r="F17" s="62">
        <v>180</v>
      </c>
      <c r="G17" s="61">
        <v>5.4</v>
      </c>
      <c r="H17" s="61">
        <v>8.1</v>
      </c>
      <c r="I17" s="60">
        <v>26.82</v>
      </c>
      <c r="J17" s="61">
        <v>205.2</v>
      </c>
      <c r="K17" s="91" t="s">
        <v>139</v>
      </c>
      <c r="L17" s="14"/>
    </row>
    <row r="18" spans="1:12" ht="14.1" customHeight="1" x14ac:dyDescent="0.25">
      <c r="A18" s="91"/>
      <c r="B18" s="140" t="s">
        <v>193</v>
      </c>
      <c r="C18" s="140"/>
      <c r="D18" s="140"/>
      <c r="E18" s="140"/>
      <c r="F18" s="62">
        <v>200</v>
      </c>
      <c r="G18" s="61">
        <v>0.1</v>
      </c>
      <c r="H18" s="63"/>
      <c r="I18" s="62">
        <v>15</v>
      </c>
      <c r="J18" s="62">
        <v>60</v>
      </c>
      <c r="K18" s="91" t="s">
        <v>71</v>
      </c>
    </row>
    <row r="19" spans="1:12" ht="14.1" customHeight="1" x14ac:dyDescent="0.25">
      <c r="A19" s="91"/>
      <c r="B19" s="140" t="s">
        <v>64</v>
      </c>
      <c r="C19" s="140"/>
      <c r="D19" s="140"/>
      <c r="E19" s="140"/>
      <c r="F19" s="62">
        <v>48</v>
      </c>
      <c r="G19" s="60">
        <v>3.65</v>
      </c>
      <c r="H19" s="60">
        <v>0.38</v>
      </c>
      <c r="I19" s="60">
        <v>23.62</v>
      </c>
      <c r="J19" s="61">
        <v>112.8</v>
      </c>
      <c r="K19" s="91" t="s">
        <v>65</v>
      </c>
    </row>
    <row r="20" spans="1:12" ht="14.1" customHeight="1" x14ac:dyDescent="0.25">
      <c r="A20" s="141" t="s">
        <v>55</v>
      </c>
      <c r="B20" s="141"/>
      <c r="C20" s="141"/>
      <c r="D20" s="141"/>
      <c r="E20" s="141"/>
      <c r="F20" s="62">
        <v>503</v>
      </c>
      <c r="G20" s="61">
        <v>20.399999999999999</v>
      </c>
      <c r="H20" s="60">
        <v>16.48</v>
      </c>
      <c r="I20" s="60">
        <v>72.42</v>
      </c>
      <c r="J20" s="61">
        <v>522.4</v>
      </c>
      <c r="K20" s="91"/>
    </row>
    <row r="21" spans="1:12" ht="14.1" customHeight="1" x14ac:dyDescent="0.25">
      <c r="A21" s="138" t="s">
        <v>67</v>
      </c>
      <c r="B21" s="138"/>
      <c r="C21" s="138"/>
      <c r="D21" s="138"/>
      <c r="E21" s="138"/>
      <c r="F21" s="138"/>
      <c r="G21" s="138"/>
      <c r="H21" s="138"/>
      <c r="I21" s="138"/>
      <c r="J21" s="138"/>
      <c r="K21" s="138"/>
    </row>
    <row r="22" spans="1:12" ht="14.1" customHeight="1" x14ac:dyDescent="0.25">
      <c r="A22" s="91"/>
      <c r="B22" s="140" t="s">
        <v>133</v>
      </c>
      <c r="C22" s="140"/>
      <c r="D22" s="140"/>
      <c r="E22" s="140"/>
      <c r="F22" s="62">
        <v>50</v>
      </c>
      <c r="G22" s="61">
        <v>3.1</v>
      </c>
      <c r="H22" s="61">
        <v>1.4</v>
      </c>
      <c r="I22" s="62">
        <v>34</v>
      </c>
      <c r="J22" s="62">
        <v>147</v>
      </c>
      <c r="K22" s="91" t="s">
        <v>134</v>
      </c>
    </row>
    <row r="23" spans="1:12" ht="14.1" customHeight="1" x14ac:dyDescent="0.25">
      <c r="A23" s="91"/>
      <c r="B23" s="140" t="s">
        <v>70</v>
      </c>
      <c r="C23" s="140"/>
      <c r="D23" s="140"/>
      <c r="E23" s="140"/>
      <c r="F23" s="62">
        <v>200</v>
      </c>
      <c r="G23" s="61">
        <v>0.1</v>
      </c>
      <c r="H23" s="63"/>
      <c r="I23" s="62">
        <v>15</v>
      </c>
      <c r="J23" s="62">
        <v>60</v>
      </c>
      <c r="K23" s="91" t="s">
        <v>71</v>
      </c>
    </row>
    <row r="24" spans="1:12" ht="14.1" customHeight="1" x14ac:dyDescent="0.25">
      <c r="A24" s="141" t="s">
        <v>55</v>
      </c>
      <c r="B24" s="141"/>
      <c r="C24" s="141"/>
      <c r="D24" s="141"/>
      <c r="E24" s="141"/>
      <c r="F24" s="62">
        <v>250</v>
      </c>
      <c r="G24" s="61">
        <v>3.2</v>
      </c>
      <c r="H24" s="61">
        <v>1.4</v>
      </c>
      <c r="I24" s="62">
        <v>49</v>
      </c>
      <c r="J24" s="62">
        <v>207</v>
      </c>
      <c r="K24" s="91"/>
    </row>
    <row r="25" spans="1:12" ht="14.25" customHeight="1" x14ac:dyDescent="0.25">
      <c r="A25" s="138" t="s">
        <v>72</v>
      </c>
      <c r="B25" s="138"/>
      <c r="C25" s="138"/>
      <c r="D25" s="138"/>
      <c r="E25" s="138"/>
      <c r="F25" s="138"/>
      <c r="G25" s="138"/>
      <c r="H25" s="138"/>
      <c r="I25" s="138"/>
      <c r="J25" s="138"/>
      <c r="K25" s="138"/>
    </row>
    <row r="26" spans="1:12" ht="14.1" customHeight="1" x14ac:dyDescent="0.25">
      <c r="A26" s="91"/>
      <c r="B26" s="140" t="s">
        <v>194</v>
      </c>
      <c r="C26" s="140"/>
      <c r="D26" s="140"/>
      <c r="E26" s="140"/>
      <c r="F26" s="62">
        <v>60</v>
      </c>
      <c r="G26" s="60">
        <v>0.54</v>
      </c>
      <c r="H26" s="60">
        <v>6.12</v>
      </c>
      <c r="I26" s="60">
        <v>4.32</v>
      </c>
      <c r="J26" s="61">
        <v>74.400000000000006</v>
      </c>
      <c r="K26" s="91" t="s">
        <v>195</v>
      </c>
    </row>
    <row r="27" spans="1:12" ht="14.1" customHeight="1" x14ac:dyDescent="0.25">
      <c r="A27" s="91"/>
      <c r="B27" s="140" t="s">
        <v>96</v>
      </c>
      <c r="C27" s="140"/>
      <c r="D27" s="140"/>
      <c r="E27" s="140"/>
      <c r="F27" s="62">
        <v>250</v>
      </c>
      <c r="G27" s="61">
        <v>2.2999999999999998</v>
      </c>
      <c r="H27" s="60">
        <v>4.25</v>
      </c>
      <c r="I27" s="61">
        <v>15.1</v>
      </c>
      <c r="J27" s="62">
        <v>107</v>
      </c>
      <c r="K27" s="91" t="s">
        <v>97</v>
      </c>
      <c r="L27" s="11"/>
    </row>
    <row r="28" spans="1:12" ht="14.1" customHeight="1" x14ac:dyDescent="0.25">
      <c r="A28" s="91"/>
      <c r="B28" s="140" t="s">
        <v>196</v>
      </c>
      <c r="C28" s="140"/>
      <c r="D28" s="140"/>
      <c r="E28" s="140"/>
      <c r="F28" s="62">
        <v>160</v>
      </c>
      <c r="G28" s="61">
        <v>13.6</v>
      </c>
      <c r="H28" s="60">
        <v>13.28</v>
      </c>
      <c r="I28" s="61">
        <v>6.4</v>
      </c>
      <c r="J28" s="62">
        <v>200</v>
      </c>
      <c r="K28" s="91" t="s">
        <v>197</v>
      </c>
      <c r="L28" s="14"/>
    </row>
    <row r="29" spans="1:12" ht="14.1" customHeight="1" x14ac:dyDescent="0.25">
      <c r="A29" s="91"/>
      <c r="B29" s="140" t="s">
        <v>74</v>
      </c>
      <c r="C29" s="140"/>
      <c r="D29" s="140"/>
      <c r="E29" s="140"/>
      <c r="F29" s="62">
        <v>10</v>
      </c>
      <c r="G29" s="60">
        <v>0.26</v>
      </c>
      <c r="H29" s="61">
        <v>1.5</v>
      </c>
      <c r="I29" s="60">
        <v>0.36</v>
      </c>
      <c r="J29" s="61">
        <v>16.2</v>
      </c>
      <c r="K29" s="91" t="s">
        <v>56</v>
      </c>
      <c r="L29" s="14"/>
    </row>
    <row r="30" spans="1:12" ht="14.1" customHeight="1" x14ac:dyDescent="0.25">
      <c r="A30" s="91"/>
      <c r="B30" s="140" t="s">
        <v>135</v>
      </c>
      <c r="C30" s="140"/>
      <c r="D30" s="140"/>
      <c r="E30" s="140"/>
      <c r="F30" s="62">
        <v>200</v>
      </c>
      <c r="G30" s="61">
        <v>0.6</v>
      </c>
      <c r="H30" s="63"/>
      <c r="I30" s="61">
        <v>46.6</v>
      </c>
      <c r="J30" s="62">
        <v>182</v>
      </c>
      <c r="K30" s="91" t="s">
        <v>136</v>
      </c>
      <c r="L30" s="14"/>
    </row>
    <row r="31" spans="1:12" ht="14.1" customHeight="1" x14ac:dyDescent="0.25">
      <c r="A31" s="91"/>
      <c r="B31" s="140" t="s">
        <v>64</v>
      </c>
      <c r="C31" s="140"/>
      <c r="D31" s="140"/>
      <c r="E31" s="140"/>
      <c r="F31" s="62">
        <v>60</v>
      </c>
      <c r="G31" s="60">
        <v>4.5599999999999996</v>
      </c>
      <c r="H31" s="60">
        <v>0.48</v>
      </c>
      <c r="I31" s="60">
        <v>29.52</v>
      </c>
      <c r="J31" s="62">
        <v>141</v>
      </c>
      <c r="K31" s="91" t="s">
        <v>65</v>
      </c>
      <c r="L31" s="14"/>
    </row>
    <row r="32" spans="1:12" ht="14.1" customHeight="1" x14ac:dyDescent="0.25">
      <c r="A32" s="91"/>
      <c r="B32" s="140" t="s">
        <v>76</v>
      </c>
      <c r="C32" s="140"/>
      <c r="D32" s="140"/>
      <c r="E32" s="140"/>
      <c r="F32" s="62">
        <v>30</v>
      </c>
      <c r="G32" s="60">
        <v>1.98</v>
      </c>
      <c r="H32" s="60">
        <v>0.36</v>
      </c>
      <c r="I32" s="60">
        <v>10.02</v>
      </c>
      <c r="J32" s="61">
        <v>52.2</v>
      </c>
      <c r="K32" s="91" t="s">
        <v>77</v>
      </c>
    </row>
    <row r="33" spans="1:11" ht="14.1" customHeight="1" x14ac:dyDescent="0.25">
      <c r="A33" s="141" t="s">
        <v>55</v>
      </c>
      <c r="B33" s="141"/>
      <c r="C33" s="141"/>
      <c r="D33" s="141"/>
      <c r="E33" s="141"/>
      <c r="F33" s="62">
        <v>770</v>
      </c>
      <c r="G33" s="60">
        <v>23.84</v>
      </c>
      <c r="H33" s="60">
        <v>25.99</v>
      </c>
      <c r="I33" s="60">
        <v>112.32</v>
      </c>
      <c r="J33" s="61">
        <v>772.8</v>
      </c>
      <c r="K33" s="91"/>
    </row>
    <row r="34" spans="1:11" ht="14.1" customHeight="1" x14ac:dyDescent="0.25">
      <c r="A34" s="138" t="s">
        <v>78</v>
      </c>
      <c r="B34" s="138"/>
      <c r="C34" s="138"/>
      <c r="D34" s="138"/>
      <c r="E34" s="138"/>
      <c r="F34" s="138"/>
      <c r="G34" s="138"/>
      <c r="H34" s="138"/>
      <c r="I34" s="138"/>
      <c r="J34" s="138"/>
      <c r="K34" s="138"/>
    </row>
    <row r="35" spans="1:11" x14ac:dyDescent="0.25">
      <c r="A35" s="91"/>
      <c r="B35" s="140" t="s">
        <v>194</v>
      </c>
      <c r="C35" s="140"/>
      <c r="D35" s="140"/>
      <c r="E35" s="140"/>
      <c r="F35" s="62">
        <v>60</v>
      </c>
      <c r="G35" s="60">
        <v>0.54</v>
      </c>
      <c r="H35" s="60">
        <v>6.12</v>
      </c>
      <c r="I35" s="60">
        <v>4.32</v>
      </c>
      <c r="J35" s="61">
        <v>74.400000000000006</v>
      </c>
      <c r="K35" s="91" t="s">
        <v>195</v>
      </c>
    </row>
    <row r="36" spans="1:11" x14ac:dyDescent="0.25">
      <c r="A36" s="91"/>
      <c r="B36" s="140" t="s">
        <v>96</v>
      </c>
      <c r="C36" s="140"/>
      <c r="D36" s="140"/>
      <c r="E36" s="140"/>
      <c r="F36" s="62">
        <v>250</v>
      </c>
      <c r="G36" s="61">
        <v>2.2999999999999998</v>
      </c>
      <c r="H36" s="60">
        <v>4.25</v>
      </c>
      <c r="I36" s="61">
        <v>15.1</v>
      </c>
      <c r="J36" s="62">
        <v>107</v>
      </c>
      <c r="K36" s="91" t="s">
        <v>97</v>
      </c>
    </row>
    <row r="37" spans="1:11" x14ac:dyDescent="0.25">
      <c r="A37" s="91"/>
      <c r="B37" s="140" t="s">
        <v>196</v>
      </c>
      <c r="C37" s="140"/>
      <c r="D37" s="140"/>
      <c r="E37" s="140"/>
      <c r="F37" s="62">
        <v>160</v>
      </c>
      <c r="G37" s="61">
        <v>13.6</v>
      </c>
      <c r="H37" s="60">
        <v>13.28</v>
      </c>
      <c r="I37" s="61">
        <v>6.4</v>
      </c>
      <c r="J37" s="62">
        <v>200</v>
      </c>
      <c r="K37" s="91" t="s">
        <v>197</v>
      </c>
    </row>
    <row r="38" spans="1:11" x14ac:dyDescent="0.25">
      <c r="A38" s="91"/>
      <c r="B38" s="140" t="s">
        <v>74</v>
      </c>
      <c r="C38" s="140"/>
      <c r="D38" s="140"/>
      <c r="E38" s="140"/>
      <c r="F38" s="62">
        <v>10</v>
      </c>
      <c r="G38" s="60">
        <v>0.26</v>
      </c>
      <c r="H38" s="61">
        <v>1.5</v>
      </c>
      <c r="I38" s="60">
        <v>0.36</v>
      </c>
      <c r="J38" s="61">
        <v>16.2</v>
      </c>
      <c r="K38" s="91" t="s">
        <v>56</v>
      </c>
    </row>
    <row r="39" spans="1:11" x14ac:dyDescent="0.25">
      <c r="A39" s="91"/>
      <c r="B39" s="140" t="s">
        <v>135</v>
      </c>
      <c r="C39" s="140"/>
      <c r="D39" s="140"/>
      <c r="E39" s="140"/>
      <c r="F39" s="62">
        <v>200</v>
      </c>
      <c r="G39" s="61">
        <v>0.6</v>
      </c>
      <c r="H39" s="63"/>
      <c r="I39" s="61">
        <v>46.6</v>
      </c>
      <c r="J39" s="62">
        <v>182</v>
      </c>
      <c r="K39" s="91" t="s">
        <v>136</v>
      </c>
    </row>
    <row r="40" spans="1:11" x14ac:dyDescent="0.25">
      <c r="A40" s="91"/>
      <c r="B40" s="140" t="s">
        <v>64</v>
      </c>
      <c r="C40" s="140"/>
      <c r="D40" s="140"/>
      <c r="E40" s="140"/>
      <c r="F40" s="62">
        <v>60</v>
      </c>
      <c r="G40" s="60">
        <v>4.5599999999999996</v>
      </c>
      <c r="H40" s="60">
        <v>0.48</v>
      </c>
      <c r="I40" s="60">
        <v>29.52</v>
      </c>
      <c r="J40" s="62">
        <v>141</v>
      </c>
      <c r="K40" s="91" t="s">
        <v>65</v>
      </c>
    </row>
    <row r="41" spans="1:11" x14ac:dyDescent="0.25">
      <c r="A41" s="91"/>
      <c r="B41" s="140" t="s">
        <v>76</v>
      </c>
      <c r="C41" s="140"/>
      <c r="D41" s="140"/>
      <c r="E41" s="140"/>
      <c r="F41" s="62">
        <v>30</v>
      </c>
      <c r="G41" s="60">
        <v>1.98</v>
      </c>
      <c r="H41" s="60">
        <v>0.36</v>
      </c>
      <c r="I41" s="60">
        <v>10.02</v>
      </c>
      <c r="J41" s="61">
        <v>52.2</v>
      </c>
      <c r="K41" s="91" t="s">
        <v>77</v>
      </c>
    </row>
    <row r="42" spans="1:11" x14ac:dyDescent="0.25">
      <c r="A42" s="141" t="s">
        <v>55</v>
      </c>
      <c r="B42" s="141"/>
      <c r="C42" s="141"/>
      <c r="D42" s="141"/>
      <c r="E42" s="141"/>
      <c r="F42" s="62">
        <v>770</v>
      </c>
      <c r="G42" s="60">
        <v>23.84</v>
      </c>
      <c r="H42" s="60">
        <v>25.99</v>
      </c>
      <c r="I42" s="60">
        <v>112.32</v>
      </c>
      <c r="J42" s="61">
        <v>772.8</v>
      </c>
      <c r="K42" s="91"/>
    </row>
    <row r="43" spans="1:11" x14ac:dyDescent="0.25">
      <c r="A43" s="138" t="s">
        <v>79</v>
      </c>
      <c r="B43" s="138"/>
      <c r="C43" s="138"/>
      <c r="D43" s="138"/>
      <c r="E43" s="138"/>
      <c r="F43" s="138"/>
      <c r="G43" s="138"/>
      <c r="H43" s="138"/>
      <c r="I43" s="138"/>
      <c r="J43" s="138"/>
      <c r="K43" s="138"/>
    </row>
    <row r="44" spans="1:11" x14ac:dyDescent="0.25">
      <c r="A44" s="91"/>
      <c r="B44" s="140" t="s">
        <v>133</v>
      </c>
      <c r="C44" s="140"/>
      <c r="D44" s="140"/>
      <c r="E44" s="140"/>
      <c r="F44" s="62">
        <v>50</v>
      </c>
      <c r="G44" s="61">
        <v>3.1</v>
      </c>
      <c r="H44" s="61">
        <v>1.4</v>
      </c>
      <c r="I44" s="62">
        <v>34</v>
      </c>
      <c r="J44" s="62">
        <v>147</v>
      </c>
      <c r="K44" s="91" t="s">
        <v>134</v>
      </c>
    </row>
    <row r="45" spans="1:11" x14ac:dyDescent="0.25">
      <c r="A45" s="91"/>
      <c r="B45" s="140" t="s">
        <v>70</v>
      </c>
      <c r="C45" s="140"/>
      <c r="D45" s="140"/>
      <c r="E45" s="140"/>
      <c r="F45" s="62">
        <v>200</v>
      </c>
      <c r="G45" s="61">
        <v>0.1</v>
      </c>
      <c r="H45" s="63"/>
      <c r="I45" s="62">
        <v>15</v>
      </c>
      <c r="J45" s="62">
        <v>60</v>
      </c>
      <c r="K45" s="91" t="s">
        <v>71</v>
      </c>
    </row>
    <row r="46" spans="1:11" x14ac:dyDescent="0.25">
      <c r="A46" s="141" t="s">
        <v>55</v>
      </c>
      <c r="B46" s="141"/>
      <c r="C46" s="141"/>
      <c r="D46" s="141"/>
      <c r="E46" s="141"/>
      <c r="F46" s="62">
        <v>250</v>
      </c>
      <c r="G46" s="61">
        <v>3.2</v>
      </c>
      <c r="H46" s="61">
        <v>1.4</v>
      </c>
      <c r="I46" s="62">
        <v>49</v>
      </c>
      <c r="J46" s="62">
        <v>207</v>
      </c>
      <c r="K46" s="91"/>
    </row>
    <row r="47" spans="1:11" x14ac:dyDescent="0.25">
      <c r="A47" s="138" t="s">
        <v>143</v>
      </c>
      <c r="B47" s="138"/>
      <c r="C47" s="138"/>
      <c r="D47" s="138"/>
      <c r="E47" s="138"/>
      <c r="F47" s="138"/>
      <c r="G47" s="138"/>
      <c r="H47" s="138"/>
      <c r="I47" s="138"/>
      <c r="J47" s="138"/>
      <c r="K47" s="138"/>
    </row>
    <row r="48" spans="1:11" x14ac:dyDescent="0.25">
      <c r="A48" s="91"/>
      <c r="B48" s="140" t="s">
        <v>104</v>
      </c>
      <c r="C48" s="140"/>
      <c r="D48" s="140"/>
      <c r="E48" s="140"/>
      <c r="F48" s="62">
        <v>60</v>
      </c>
      <c r="G48" s="62">
        <v>6</v>
      </c>
      <c r="H48" s="61">
        <v>3.9</v>
      </c>
      <c r="I48" s="61">
        <v>49.4</v>
      </c>
      <c r="J48" s="62">
        <v>257</v>
      </c>
      <c r="K48" s="91" t="s">
        <v>105</v>
      </c>
    </row>
    <row r="49" spans="1:11" x14ac:dyDescent="0.25">
      <c r="A49" s="91"/>
      <c r="B49" s="140" t="s">
        <v>82</v>
      </c>
      <c r="C49" s="140"/>
      <c r="D49" s="140"/>
      <c r="E49" s="140"/>
      <c r="F49" s="62">
        <v>200</v>
      </c>
      <c r="G49" s="62">
        <v>1</v>
      </c>
      <c r="H49" s="61">
        <v>0.2</v>
      </c>
      <c r="I49" s="61">
        <v>0.2</v>
      </c>
      <c r="J49" s="62">
        <v>92</v>
      </c>
      <c r="K49" s="91" t="s">
        <v>83</v>
      </c>
    </row>
    <row r="50" spans="1:11" x14ac:dyDescent="0.25">
      <c r="A50" s="91"/>
      <c r="B50" s="140" t="s">
        <v>126</v>
      </c>
      <c r="C50" s="140"/>
      <c r="D50" s="140"/>
      <c r="E50" s="140"/>
      <c r="F50" s="62">
        <v>100</v>
      </c>
      <c r="G50" s="61">
        <v>0.9</v>
      </c>
      <c r="H50" s="61">
        <v>0.2</v>
      </c>
      <c r="I50" s="61">
        <v>8.1</v>
      </c>
      <c r="J50" s="62">
        <v>43</v>
      </c>
      <c r="K50" s="91" t="s">
        <v>127</v>
      </c>
    </row>
    <row r="51" spans="1:11" x14ac:dyDescent="0.25">
      <c r="A51" s="141" t="s">
        <v>55</v>
      </c>
      <c r="B51" s="141"/>
      <c r="C51" s="141"/>
      <c r="D51" s="141"/>
      <c r="E51" s="141"/>
      <c r="F51" s="62">
        <v>360</v>
      </c>
      <c r="G51" s="61">
        <v>7.9</v>
      </c>
      <c r="H51" s="61">
        <v>4.3</v>
      </c>
      <c r="I51" s="61">
        <v>57.7</v>
      </c>
      <c r="J51" s="62">
        <v>392</v>
      </c>
      <c r="K51" s="91"/>
    </row>
  </sheetData>
  <sortState ref="A21:H29">
    <sortCondition ref="B23"/>
  </sortState>
  <mergeCells count="48">
    <mergeCell ref="B49:E49"/>
    <mergeCell ref="B50:E50"/>
    <mergeCell ref="A51:E51"/>
    <mergeCell ref="B44:E44"/>
    <mergeCell ref="B45:E45"/>
    <mergeCell ref="A46:E46"/>
    <mergeCell ref="A47:K47"/>
    <mergeCell ref="B48:E48"/>
    <mergeCell ref="B39:E39"/>
    <mergeCell ref="B40:E40"/>
    <mergeCell ref="B41:E41"/>
    <mergeCell ref="A42:E42"/>
    <mergeCell ref="A43:K43"/>
    <mergeCell ref="A34:K34"/>
    <mergeCell ref="B35:E35"/>
    <mergeCell ref="B36:E36"/>
    <mergeCell ref="B37:E37"/>
    <mergeCell ref="B38:E38"/>
    <mergeCell ref="B19:E19"/>
    <mergeCell ref="A20:E20"/>
    <mergeCell ref="A21:K21"/>
    <mergeCell ref="B22:E22"/>
    <mergeCell ref="B23:E23"/>
    <mergeCell ref="A14:E14"/>
    <mergeCell ref="A15:K15"/>
    <mergeCell ref="B16:E16"/>
    <mergeCell ref="B17:E17"/>
    <mergeCell ref="B18:E18"/>
    <mergeCell ref="B29:E29"/>
    <mergeCell ref="B30:E30"/>
    <mergeCell ref="B31:E31"/>
    <mergeCell ref="B32:E32"/>
    <mergeCell ref="A33:E33"/>
    <mergeCell ref="A24:E24"/>
    <mergeCell ref="A25:K25"/>
    <mergeCell ref="B26:E26"/>
    <mergeCell ref="B27:E27"/>
    <mergeCell ref="B28:E28"/>
    <mergeCell ref="A9:K9"/>
    <mergeCell ref="B10:E10"/>
    <mergeCell ref="B11:E11"/>
    <mergeCell ref="B12:E12"/>
    <mergeCell ref="B13:E13"/>
    <mergeCell ref="A2:K2"/>
    <mergeCell ref="A3:K3"/>
    <mergeCell ref="B4:K4"/>
    <mergeCell ref="D7:J7"/>
    <mergeCell ref="B8:E8"/>
  </mergeCells>
  <phoneticPr fontId="1" type="noConversion"/>
  <pageMargins left="0.22435897435897437" right="0.16826923076923078" top="0.29891304347826086" bottom="0.27173913043478259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view="pageLayout" topLeftCell="A37" zoomScale="130" zoomScaleNormal="70" zoomScaleSheetLayoutView="130" zoomScalePageLayoutView="130" workbookViewId="0">
      <selection sqref="A1:K53"/>
    </sheetView>
  </sheetViews>
  <sheetFormatPr defaultRowHeight="15" x14ac:dyDescent="0.2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2" ht="14.1" customHeight="1" x14ac:dyDescent="0.25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2" ht="14.1" customHeight="1" x14ac:dyDescent="0.25">
      <c r="A2" s="145" t="s">
        <v>125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</row>
    <row r="3" spans="1:12" ht="14.1" customHeight="1" x14ac:dyDescent="0.25">
      <c r="A3" s="146" t="s">
        <v>51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</row>
    <row r="4" spans="1:12" ht="13.5" customHeight="1" x14ac:dyDescent="0.25">
      <c r="A4" s="95" t="s">
        <v>52</v>
      </c>
      <c r="B4" s="147" t="s">
        <v>165</v>
      </c>
      <c r="C4" s="147"/>
      <c r="D4" s="147"/>
      <c r="E4" s="147"/>
      <c r="F4" s="147"/>
      <c r="G4" s="147"/>
      <c r="H4" s="147"/>
      <c r="I4" s="147"/>
      <c r="J4" s="147"/>
      <c r="K4" s="147"/>
    </row>
    <row r="5" spans="1:12" ht="40.5" customHeight="1" x14ac:dyDescent="0.25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</row>
    <row r="6" spans="1:12" ht="14.1" customHeight="1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</row>
    <row r="7" spans="1:12" ht="14.1" customHeight="1" x14ac:dyDescent="0.25">
      <c r="A7" s="95" t="s">
        <v>53</v>
      </c>
      <c r="B7" s="16"/>
      <c r="C7" s="16"/>
      <c r="D7" s="144" t="s">
        <v>54</v>
      </c>
      <c r="E7" s="144"/>
      <c r="F7" s="144"/>
      <c r="G7" s="144"/>
      <c r="H7" s="144"/>
      <c r="I7" s="144"/>
      <c r="J7" s="144"/>
      <c r="K7" s="16"/>
    </row>
    <row r="8" spans="1:12" ht="14.1" customHeight="1" x14ac:dyDescent="0.25">
      <c r="A8" s="96" t="s">
        <v>46</v>
      </c>
      <c r="B8" s="148" t="s">
        <v>48</v>
      </c>
      <c r="C8" s="148"/>
      <c r="D8" s="148"/>
      <c r="E8" s="148"/>
      <c r="F8" s="96" t="s">
        <v>49</v>
      </c>
      <c r="G8" s="96" t="s">
        <v>2</v>
      </c>
      <c r="H8" s="96" t="s">
        <v>0</v>
      </c>
      <c r="I8" s="96" t="s">
        <v>1</v>
      </c>
      <c r="J8" s="17" t="s">
        <v>47</v>
      </c>
      <c r="K8" s="96" t="s">
        <v>45</v>
      </c>
    </row>
    <row r="9" spans="1:12" ht="14.1" customHeight="1" x14ac:dyDescent="0.25">
      <c r="A9" s="144" t="s">
        <v>57</v>
      </c>
      <c r="B9" s="144"/>
      <c r="C9" s="144"/>
      <c r="D9" s="144"/>
      <c r="E9" s="144"/>
      <c r="F9" s="144"/>
      <c r="G9" s="144"/>
      <c r="H9" s="144"/>
      <c r="I9" s="144"/>
      <c r="J9" s="144"/>
      <c r="K9" s="144"/>
    </row>
    <row r="10" spans="1:12" ht="26.25" customHeight="1" x14ac:dyDescent="0.25">
      <c r="A10" s="94"/>
      <c r="B10" s="142" t="s">
        <v>198</v>
      </c>
      <c r="C10" s="142"/>
      <c r="D10" s="142"/>
      <c r="E10" s="142"/>
      <c r="F10" s="20">
        <v>27</v>
      </c>
      <c r="G10" s="70">
        <v>0.75600000000000001</v>
      </c>
      <c r="H10" s="70">
        <v>0.89100000000000001</v>
      </c>
      <c r="I10" s="19">
        <v>20.87</v>
      </c>
      <c r="J10" s="18">
        <v>94.5</v>
      </c>
      <c r="K10" s="94" t="s">
        <v>199</v>
      </c>
    </row>
    <row r="11" spans="1:12" ht="14.1" customHeight="1" x14ac:dyDescent="0.25">
      <c r="A11" s="94"/>
      <c r="B11" s="142" t="s">
        <v>183</v>
      </c>
      <c r="C11" s="142"/>
      <c r="D11" s="142"/>
      <c r="E11" s="142"/>
      <c r="F11" s="20">
        <v>90</v>
      </c>
      <c r="G11" s="18">
        <v>8.4</v>
      </c>
      <c r="H11" s="19">
        <v>8.33</v>
      </c>
      <c r="I11" s="19">
        <v>3.01</v>
      </c>
      <c r="J11" s="18">
        <v>122.5</v>
      </c>
      <c r="K11" s="94" t="s">
        <v>184</v>
      </c>
    </row>
    <row r="12" spans="1:12" ht="14.1" customHeight="1" x14ac:dyDescent="0.25">
      <c r="A12" s="94"/>
      <c r="B12" s="142" t="s">
        <v>162</v>
      </c>
      <c r="C12" s="142"/>
      <c r="D12" s="142"/>
      <c r="E12" s="142"/>
      <c r="F12" s="20">
        <v>170</v>
      </c>
      <c r="G12" s="20">
        <v>4</v>
      </c>
      <c r="H12" s="18">
        <v>6.8</v>
      </c>
      <c r="I12" s="19">
        <v>36.72</v>
      </c>
      <c r="J12" s="18">
        <v>224.8</v>
      </c>
      <c r="K12" s="94" t="s">
        <v>163</v>
      </c>
      <c r="L12" s="9"/>
    </row>
    <row r="13" spans="1:12" ht="14.1" customHeight="1" x14ac:dyDescent="0.25">
      <c r="A13" s="94"/>
      <c r="B13" s="142" t="s">
        <v>70</v>
      </c>
      <c r="C13" s="142"/>
      <c r="D13" s="142"/>
      <c r="E13" s="142"/>
      <c r="F13" s="20">
        <v>200</v>
      </c>
      <c r="G13" s="18">
        <v>0.1</v>
      </c>
      <c r="H13" s="21"/>
      <c r="I13" s="20">
        <v>15</v>
      </c>
      <c r="J13" s="20">
        <v>60</v>
      </c>
      <c r="K13" s="94" t="s">
        <v>71</v>
      </c>
      <c r="L13" s="14"/>
    </row>
    <row r="14" spans="1:12" ht="14.1" customHeight="1" x14ac:dyDescent="0.25">
      <c r="A14" s="94"/>
      <c r="B14" s="142" t="s">
        <v>64</v>
      </c>
      <c r="C14" s="142"/>
      <c r="D14" s="142"/>
      <c r="E14" s="142"/>
      <c r="F14" s="20">
        <v>36</v>
      </c>
      <c r="G14" s="19">
        <v>2.74</v>
      </c>
      <c r="H14" s="19">
        <v>0.28999999999999998</v>
      </c>
      <c r="I14" s="19">
        <v>17.71</v>
      </c>
      <c r="J14" s="18">
        <v>84.6</v>
      </c>
      <c r="K14" s="94" t="s">
        <v>65</v>
      </c>
      <c r="L14" s="14"/>
    </row>
    <row r="15" spans="1:12" ht="14.1" customHeight="1" x14ac:dyDescent="0.25">
      <c r="A15" s="143" t="s">
        <v>55</v>
      </c>
      <c r="B15" s="143"/>
      <c r="C15" s="143"/>
      <c r="D15" s="143"/>
      <c r="E15" s="143"/>
      <c r="F15" s="20">
        <v>523</v>
      </c>
      <c r="G15" s="70">
        <v>15.996</v>
      </c>
      <c r="H15" s="70">
        <v>16.311</v>
      </c>
      <c r="I15" s="19">
        <v>93.31</v>
      </c>
      <c r="J15" s="18">
        <v>586.4</v>
      </c>
      <c r="K15" s="94"/>
      <c r="L15" s="14"/>
    </row>
    <row r="16" spans="1:12" ht="14.1" customHeight="1" x14ac:dyDescent="0.25">
      <c r="A16" s="144" t="s">
        <v>66</v>
      </c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14"/>
    </row>
    <row r="17" spans="1:12" ht="14.1" customHeight="1" x14ac:dyDescent="0.25">
      <c r="A17" s="94"/>
      <c r="B17" s="142" t="s">
        <v>198</v>
      </c>
      <c r="C17" s="142"/>
      <c r="D17" s="142"/>
      <c r="E17" s="142"/>
      <c r="F17" s="20">
        <v>27</v>
      </c>
      <c r="G17" s="70">
        <v>0.75600000000000001</v>
      </c>
      <c r="H17" s="70">
        <v>0.89100000000000001</v>
      </c>
      <c r="I17" s="19">
        <v>20.87</v>
      </c>
      <c r="J17" s="18">
        <v>94.5</v>
      </c>
      <c r="K17" s="94" t="s">
        <v>199</v>
      </c>
      <c r="L17" s="14"/>
    </row>
    <row r="18" spans="1:12" ht="14.1" customHeight="1" x14ac:dyDescent="0.25">
      <c r="A18" s="94"/>
      <c r="B18" s="142" t="s">
        <v>183</v>
      </c>
      <c r="C18" s="142"/>
      <c r="D18" s="142"/>
      <c r="E18" s="142"/>
      <c r="F18" s="20">
        <v>90</v>
      </c>
      <c r="G18" s="18">
        <v>8.4</v>
      </c>
      <c r="H18" s="19">
        <v>8.33</v>
      </c>
      <c r="I18" s="19">
        <v>3.01</v>
      </c>
      <c r="J18" s="18">
        <v>122.5</v>
      </c>
      <c r="K18" s="94" t="s">
        <v>184</v>
      </c>
    </row>
    <row r="19" spans="1:12" ht="14.1" customHeight="1" x14ac:dyDescent="0.25">
      <c r="A19" s="94"/>
      <c r="B19" s="142" t="s">
        <v>162</v>
      </c>
      <c r="C19" s="142"/>
      <c r="D19" s="142"/>
      <c r="E19" s="142"/>
      <c r="F19" s="20">
        <v>170</v>
      </c>
      <c r="G19" s="20">
        <v>4</v>
      </c>
      <c r="H19" s="18">
        <v>6.8</v>
      </c>
      <c r="I19" s="19">
        <v>36.72</v>
      </c>
      <c r="J19" s="18">
        <v>224.8</v>
      </c>
      <c r="K19" s="94" t="s">
        <v>163</v>
      </c>
    </row>
    <row r="20" spans="1:12" ht="14.1" customHeight="1" x14ac:dyDescent="0.25">
      <c r="A20" s="94"/>
      <c r="B20" s="142" t="s">
        <v>70</v>
      </c>
      <c r="C20" s="142"/>
      <c r="D20" s="142"/>
      <c r="E20" s="142"/>
      <c r="F20" s="20">
        <v>200</v>
      </c>
      <c r="G20" s="18">
        <v>0.1</v>
      </c>
      <c r="H20" s="21"/>
      <c r="I20" s="20">
        <v>15</v>
      </c>
      <c r="J20" s="20">
        <v>60</v>
      </c>
      <c r="K20" s="94" t="s">
        <v>71</v>
      </c>
    </row>
    <row r="21" spans="1:12" ht="14.1" customHeight="1" x14ac:dyDescent="0.25">
      <c r="A21" s="94"/>
      <c r="B21" s="142" t="s">
        <v>64</v>
      </c>
      <c r="C21" s="142"/>
      <c r="D21" s="142"/>
      <c r="E21" s="142"/>
      <c r="F21" s="20">
        <v>36</v>
      </c>
      <c r="G21" s="19">
        <v>2.74</v>
      </c>
      <c r="H21" s="19">
        <v>0.28999999999999998</v>
      </c>
      <c r="I21" s="19">
        <v>17.71</v>
      </c>
      <c r="J21" s="18">
        <v>84.6</v>
      </c>
      <c r="K21" s="94" t="s">
        <v>65</v>
      </c>
    </row>
    <row r="22" spans="1:12" ht="14.1" customHeight="1" x14ac:dyDescent="0.25">
      <c r="A22" s="143" t="s">
        <v>55</v>
      </c>
      <c r="B22" s="143"/>
      <c r="C22" s="143"/>
      <c r="D22" s="143"/>
      <c r="E22" s="143"/>
      <c r="F22" s="20">
        <v>523</v>
      </c>
      <c r="G22" s="70">
        <v>15.996</v>
      </c>
      <c r="H22" s="70">
        <v>16.311</v>
      </c>
      <c r="I22" s="19">
        <v>93.31</v>
      </c>
      <c r="J22" s="18">
        <v>586.4</v>
      </c>
      <c r="K22" s="94"/>
    </row>
    <row r="23" spans="1:12" ht="14.1" customHeight="1" x14ac:dyDescent="0.25">
      <c r="A23" s="144" t="s">
        <v>67</v>
      </c>
      <c r="B23" s="144"/>
      <c r="C23" s="144"/>
      <c r="D23" s="144"/>
      <c r="E23" s="144"/>
      <c r="F23" s="144"/>
      <c r="G23" s="144"/>
      <c r="H23" s="144"/>
      <c r="I23" s="144"/>
      <c r="J23" s="144"/>
      <c r="K23" s="144"/>
    </row>
    <row r="24" spans="1:12" ht="14.1" customHeight="1" x14ac:dyDescent="0.25">
      <c r="A24" s="94"/>
      <c r="B24" s="142" t="s">
        <v>117</v>
      </c>
      <c r="C24" s="142"/>
      <c r="D24" s="142"/>
      <c r="E24" s="142"/>
      <c r="F24" s="20">
        <v>50</v>
      </c>
      <c r="G24" s="18">
        <v>2.9</v>
      </c>
      <c r="H24" s="18">
        <v>1.1000000000000001</v>
      </c>
      <c r="I24" s="20">
        <v>29</v>
      </c>
      <c r="J24" s="20">
        <v>138</v>
      </c>
      <c r="K24" s="94" t="s">
        <v>200</v>
      </c>
    </row>
    <row r="25" spans="1:12" ht="14.25" customHeight="1" x14ac:dyDescent="0.25">
      <c r="A25" s="94"/>
      <c r="B25" s="142" t="s">
        <v>70</v>
      </c>
      <c r="C25" s="142"/>
      <c r="D25" s="142"/>
      <c r="E25" s="142"/>
      <c r="F25" s="20">
        <v>200</v>
      </c>
      <c r="G25" s="18">
        <v>0.1</v>
      </c>
      <c r="H25" s="21"/>
      <c r="I25" s="20">
        <v>15</v>
      </c>
      <c r="J25" s="20">
        <v>60</v>
      </c>
      <c r="K25" s="94" t="s">
        <v>71</v>
      </c>
    </row>
    <row r="26" spans="1:12" ht="14.1" customHeight="1" x14ac:dyDescent="0.25">
      <c r="A26" s="143" t="s">
        <v>55</v>
      </c>
      <c r="B26" s="143"/>
      <c r="C26" s="143"/>
      <c r="D26" s="143"/>
      <c r="E26" s="143"/>
      <c r="F26" s="20">
        <v>250</v>
      </c>
      <c r="G26" s="20">
        <v>3</v>
      </c>
      <c r="H26" s="18">
        <v>1.1000000000000001</v>
      </c>
      <c r="I26" s="20">
        <v>44</v>
      </c>
      <c r="J26" s="20">
        <v>198</v>
      </c>
      <c r="K26" s="94"/>
    </row>
    <row r="27" spans="1:12" ht="14.1" customHeight="1" x14ac:dyDescent="0.25">
      <c r="A27" s="144" t="s">
        <v>72</v>
      </c>
      <c r="B27" s="144"/>
      <c r="C27" s="144"/>
      <c r="D27" s="144"/>
      <c r="E27" s="144"/>
      <c r="F27" s="144"/>
      <c r="G27" s="144"/>
      <c r="H27" s="144"/>
      <c r="I27" s="144"/>
      <c r="J27" s="144"/>
      <c r="K27" s="144"/>
      <c r="L27" s="11"/>
    </row>
    <row r="28" spans="1:12" ht="14.1" customHeight="1" x14ac:dyDescent="0.25">
      <c r="A28" s="94"/>
      <c r="B28" s="142" t="s">
        <v>201</v>
      </c>
      <c r="C28" s="142"/>
      <c r="D28" s="142"/>
      <c r="E28" s="142"/>
      <c r="F28" s="20">
        <v>60</v>
      </c>
      <c r="G28" s="18">
        <v>0.6</v>
      </c>
      <c r="H28" s="19">
        <v>6.12</v>
      </c>
      <c r="I28" s="18">
        <v>2.1</v>
      </c>
      <c r="J28" s="20">
        <v>66</v>
      </c>
      <c r="K28" s="94" t="s">
        <v>202</v>
      </c>
      <c r="L28" s="14"/>
    </row>
    <row r="29" spans="1:12" ht="14.1" customHeight="1" x14ac:dyDescent="0.25">
      <c r="A29" s="94"/>
      <c r="B29" s="142" t="s">
        <v>87</v>
      </c>
      <c r="C29" s="142"/>
      <c r="D29" s="142"/>
      <c r="E29" s="142"/>
      <c r="F29" s="20">
        <v>200</v>
      </c>
      <c r="G29" s="19">
        <v>1.64</v>
      </c>
      <c r="H29" s="18">
        <v>4.2</v>
      </c>
      <c r="I29" s="20">
        <v>13</v>
      </c>
      <c r="J29" s="20">
        <v>97</v>
      </c>
      <c r="K29" s="94" t="s">
        <v>203</v>
      </c>
      <c r="L29" s="14"/>
    </row>
    <row r="30" spans="1:12" ht="14.1" customHeight="1" x14ac:dyDescent="0.25">
      <c r="A30" s="94"/>
      <c r="B30" s="142" t="s">
        <v>112</v>
      </c>
      <c r="C30" s="142"/>
      <c r="D30" s="142"/>
      <c r="E30" s="142"/>
      <c r="F30" s="20">
        <v>90</v>
      </c>
      <c r="G30" s="19">
        <v>8.3800000000000008</v>
      </c>
      <c r="H30" s="18">
        <v>11.3</v>
      </c>
      <c r="I30" s="19">
        <v>7.78</v>
      </c>
      <c r="J30" s="18">
        <v>172.3</v>
      </c>
      <c r="K30" s="94" t="s">
        <v>113</v>
      </c>
      <c r="L30" s="14"/>
    </row>
    <row r="31" spans="1:12" ht="14.1" customHeight="1" x14ac:dyDescent="0.25">
      <c r="A31" s="94"/>
      <c r="B31" s="142" t="s">
        <v>204</v>
      </c>
      <c r="C31" s="142"/>
      <c r="D31" s="142"/>
      <c r="E31" s="142"/>
      <c r="F31" s="20">
        <v>170</v>
      </c>
      <c r="G31" s="19">
        <v>6.29</v>
      </c>
      <c r="H31" s="19">
        <v>6.12</v>
      </c>
      <c r="I31" s="19">
        <v>6.63</v>
      </c>
      <c r="J31" s="18">
        <v>107.1</v>
      </c>
      <c r="K31" s="94" t="s">
        <v>205</v>
      </c>
      <c r="L31" s="14"/>
    </row>
    <row r="32" spans="1:12" ht="14.1" customHeight="1" x14ac:dyDescent="0.25">
      <c r="A32" s="94"/>
      <c r="B32" s="142" t="s">
        <v>75</v>
      </c>
      <c r="C32" s="142"/>
      <c r="D32" s="142"/>
      <c r="E32" s="142"/>
      <c r="F32" s="20">
        <v>200</v>
      </c>
      <c r="G32" s="18">
        <v>0.3</v>
      </c>
      <c r="H32" s="18">
        <v>0.2</v>
      </c>
      <c r="I32" s="19">
        <v>25.81</v>
      </c>
      <c r="J32" s="20">
        <v>103</v>
      </c>
      <c r="K32" s="94" t="s">
        <v>206</v>
      </c>
    </row>
    <row r="33" spans="1:11" ht="14.1" customHeight="1" x14ac:dyDescent="0.25">
      <c r="A33" s="94"/>
      <c r="B33" s="142" t="s">
        <v>64</v>
      </c>
      <c r="C33" s="142"/>
      <c r="D33" s="142"/>
      <c r="E33" s="142"/>
      <c r="F33" s="20">
        <v>40</v>
      </c>
      <c r="G33" s="19">
        <v>3.04</v>
      </c>
      <c r="H33" s="19">
        <v>0.32</v>
      </c>
      <c r="I33" s="19">
        <v>19.68</v>
      </c>
      <c r="J33" s="20">
        <v>94</v>
      </c>
      <c r="K33" s="94" t="s">
        <v>65</v>
      </c>
    </row>
    <row r="34" spans="1:11" ht="14.1" customHeight="1" x14ac:dyDescent="0.25">
      <c r="A34" s="94"/>
      <c r="B34" s="142" t="s">
        <v>76</v>
      </c>
      <c r="C34" s="142"/>
      <c r="D34" s="142"/>
      <c r="E34" s="142"/>
      <c r="F34" s="20">
        <v>30</v>
      </c>
      <c r="G34" s="19">
        <v>1.98</v>
      </c>
      <c r="H34" s="19">
        <v>0.36</v>
      </c>
      <c r="I34" s="19">
        <v>10.02</v>
      </c>
      <c r="J34" s="18">
        <v>52.2</v>
      </c>
      <c r="K34" s="94" t="s">
        <v>77</v>
      </c>
    </row>
    <row r="35" spans="1:11" x14ac:dyDescent="0.25">
      <c r="A35" s="143" t="s">
        <v>55</v>
      </c>
      <c r="B35" s="143"/>
      <c r="C35" s="143"/>
      <c r="D35" s="143"/>
      <c r="E35" s="143"/>
      <c r="F35" s="20">
        <v>790</v>
      </c>
      <c r="G35" s="19">
        <v>22.23</v>
      </c>
      <c r="H35" s="19">
        <v>28.62</v>
      </c>
      <c r="I35" s="19">
        <v>85.02</v>
      </c>
      <c r="J35" s="18">
        <v>691.6</v>
      </c>
      <c r="K35" s="94"/>
    </row>
    <row r="36" spans="1:11" x14ac:dyDescent="0.25">
      <c r="A36" s="144" t="s">
        <v>78</v>
      </c>
      <c r="B36" s="144"/>
      <c r="C36" s="144"/>
      <c r="D36" s="144"/>
      <c r="E36" s="144"/>
      <c r="F36" s="144"/>
      <c r="G36" s="144"/>
      <c r="H36" s="144"/>
      <c r="I36" s="144"/>
      <c r="J36" s="144"/>
      <c r="K36" s="144"/>
    </row>
    <row r="37" spans="1:11" x14ac:dyDescent="0.25">
      <c r="A37" s="94"/>
      <c r="B37" s="142" t="s">
        <v>201</v>
      </c>
      <c r="C37" s="142"/>
      <c r="D37" s="142"/>
      <c r="E37" s="142"/>
      <c r="F37" s="20">
        <v>60</v>
      </c>
      <c r="G37" s="18">
        <v>0.6</v>
      </c>
      <c r="H37" s="19">
        <v>6.12</v>
      </c>
      <c r="I37" s="18">
        <v>2.1</v>
      </c>
      <c r="J37" s="20">
        <v>66</v>
      </c>
      <c r="K37" s="94" t="s">
        <v>202</v>
      </c>
    </row>
    <row r="38" spans="1:11" x14ac:dyDescent="0.25">
      <c r="A38" s="94"/>
      <c r="B38" s="142" t="s">
        <v>87</v>
      </c>
      <c r="C38" s="142"/>
      <c r="D38" s="142"/>
      <c r="E38" s="142"/>
      <c r="F38" s="20">
        <v>200</v>
      </c>
      <c r="G38" s="19">
        <v>1.64</v>
      </c>
      <c r="H38" s="18">
        <v>4.2</v>
      </c>
      <c r="I38" s="20">
        <v>13</v>
      </c>
      <c r="J38" s="20">
        <v>97</v>
      </c>
      <c r="K38" s="94" t="s">
        <v>203</v>
      </c>
    </row>
    <row r="39" spans="1:11" x14ac:dyDescent="0.25">
      <c r="A39" s="94"/>
      <c r="B39" s="142" t="s">
        <v>112</v>
      </c>
      <c r="C39" s="142"/>
      <c r="D39" s="142"/>
      <c r="E39" s="142"/>
      <c r="F39" s="20">
        <v>90</v>
      </c>
      <c r="G39" s="19">
        <v>8.3800000000000008</v>
      </c>
      <c r="H39" s="18">
        <v>11.3</v>
      </c>
      <c r="I39" s="19">
        <v>7.78</v>
      </c>
      <c r="J39" s="18">
        <v>172.3</v>
      </c>
      <c r="K39" s="94" t="s">
        <v>113</v>
      </c>
    </row>
    <row r="40" spans="1:11" x14ac:dyDescent="0.25">
      <c r="A40" s="94"/>
      <c r="B40" s="142" t="s">
        <v>204</v>
      </c>
      <c r="C40" s="142"/>
      <c r="D40" s="142"/>
      <c r="E40" s="142"/>
      <c r="F40" s="20">
        <v>170</v>
      </c>
      <c r="G40" s="19">
        <v>6.29</v>
      </c>
      <c r="H40" s="19">
        <v>6.12</v>
      </c>
      <c r="I40" s="19">
        <v>6.63</v>
      </c>
      <c r="J40" s="18">
        <v>107.1</v>
      </c>
      <c r="K40" s="94" t="s">
        <v>205</v>
      </c>
    </row>
    <row r="41" spans="1:11" x14ac:dyDescent="0.25">
      <c r="A41" s="94"/>
      <c r="B41" s="142" t="s">
        <v>75</v>
      </c>
      <c r="C41" s="142"/>
      <c r="D41" s="142"/>
      <c r="E41" s="142"/>
      <c r="F41" s="20">
        <v>200</v>
      </c>
      <c r="G41" s="18">
        <v>0.3</v>
      </c>
      <c r="H41" s="18">
        <v>0.2</v>
      </c>
      <c r="I41" s="19">
        <v>25.81</v>
      </c>
      <c r="J41" s="20">
        <v>103</v>
      </c>
      <c r="K41" s="94" t="s">
        <v>206</v>
      </c>
    </row>
    <row r="42" spans="1:11" x14ac:dyDescent="0.25">
      <c r="A42" s="94"/>
      <c r="B42" s="142" t="s">
        <v>64</v>
      </c>
      <c r="C42" s="142"/>
      <c r="D42" s="142"/>
      <c r="E42" s="142"/>
      <c r="F42" s="20">
        <v>40</v>
      </c>
      <c r="G42" s="19">
        <v>3.04</v>
      </c>
      <c r="H42" s="19">
        <v>0.32</v>
      </c>
      <c r="I42" s="19">
        <v>19.68</v>
      </c>
      <c r="J42" s="20">
        <v>94</v>
      </c>
      <c r="K42" s="94" t="s">
        <v>65</v>
      </c>
    </row>
    <row r="43" spans="1:11" x14ac:dyDescent="0.25">
      <c r="A43" s="94"/>
      <c r="B43" s="142" t="s">
        <v>76</v>
      </c>
      <c r="C43" s="142"/>
      <c r="D43" s="142"/>
      <c r="E43" s="142"/>
      <c r="F43" s="20">
        <v>30</v>
      </c>
      <c r="G43" s="19">
        <v>1.98</v>
      </c>
      <c r="H43" s="19">
        <v>0.36</v>
      </c>
      <c r="I43" s="19">
        <v>10.02</v>
      </c>
      <c r="J43" s="18">
        <v>52.2</v>
      </c>
      <c r="K43" s="94" t="s">
        <v>77</v>
      </c>
    </row>
    <row r="44" spans="1:11" x14ac:dyDescent="0.25">
      <c r="A44" s="143" t="s">
        <v>55</v>
      </c>
      <c r="B44" s="143"/>
      <c r="C44" s="143"/>
      <c r="D44" s="143"/>
      <c r="E44" s="143"/>
      <c r="F44" s="20">
        <v>790</v>
      </c>
      <c r="G44" s="19">
        <v>22.23</v>
      </c>
      <c r="H44" s="19">
        <v>28.62</v>
      </c>
      <c r="I44" s="19">
        <v>85.02</v>
      </c>
      <c r="J44" s="18">
        <v>691.6</v>
      </c>
      <c r="K44" s="94"/>
    </row>
    <row r="45" spans="1:11" x14ac:dyDescent="0.25">
      <c r="A45" s="144" t="s">
        <v>79</v>
      </c>
      <c r="B45" s="144"/>
      <c r="C45" s="144"/>
      <c r="D45" s="144"/>
      <c r="E45" s="144"/>
      <c r="F45" s="144"/>
      <c r="G45" s="144"/>
      <c r="H45" s="144"/>
      <c r="I45" s="144"/>
      <c r="J45" s="144"/>
      <c r="K45" s="144"/>
    </row>
    <row r="46" spans="1:11" x14ac:dyDescent="0.25">
      <c r="A46" s="94"/>
      <c r="B46" s="142" t="s">
        <v>117</v>
      </c>
      <c r="C46" s="142"/>
      <c r="D46" s="142"/>
      <c r="E46" s="142"/>
      <c r="F46" s="20">
        <v>50</v>
      </c>
      <c r="G46" s="18">
        <v>2.9</v>
      </c>
      <c r="H46" s="18">
        <v>1.1000000000000001</v>
      </c>
      <c r="I46" s="20">
        <v>29</v>
      </c>
      <c r="J46" s="20">
        <v>138</v>
      </c>
      <c r="K46" s="94" t="s">
        <v>200</v>
      </c>
    </row>
    <row r="47" spans="1:11" x14ac:dyDescent="0.25">
      <c r="A47" s="94"/>
      <c r="B47" s="142" t="s">
        <v>70</v>
      </c>
      <c r="C47" s="142"/>
      <c r="D47" s="142"/>
      <c r="E47" s="142"/>
      <c r="F47" s="20">
        <v>200</v>
      </c>
      <c r="G47" s="18">
        <v>0.1</v>
      </c>
      <c r="H47" s="21"/>
      <c r="I47" s="20">
        <v>15</v>
      </c>
      <c r="J47" s="20">
        <v>60</v>
      </c>
      <c r="K47" s="94" t="s">
        <v>71</v>
      </c>
    </row>
    <row r="48" spans="1:11" x14ac:dyDescent="0.25">
      <c r="A48" s="143" t="s">
        <v>55</v>
      </c>
      <c r="B48" s="143"/>
      <c r="C48" s="143"/>
      <c r="D48" s="143"/>
      <c r="E48" s="143"/>
      <c r="F48" s="20">
        <v>250</v>
      </c>
      <c r="G48" s="20">
        <v>3</v>
      </c>
      <c r="H48" s="18">
        <v>1.1000000000000001</v>
      </c>
      <c r="I48" s="20">
        <v>44</v>
      </c>
      <c r="J48" s="20">
        <v>198</v>
      </c>
      <c r="K48" s="94"/>
    </row>
    <row r="49" spans="1:11" x14ac:dyDescent="0.25">
      <c r="A49" s="144" t="s">
        <v>143</v>
      </c>
      <c r="B49" s="144"/>
      <c r="C49" s="144"/>
      <c r="D49" s="144"/>
      <c r="E49" s="144"/>
      <c r="F49" s="144"/>
      <c r="G49" s="144"/>
      <c r="H49" s="144"/>
      <c r="I49" s="144"/>
      <c r="J49" s="144"/>
      <c r="K49" s="144"/>
    </row>
    <row r="50" spans="1:11" x14ac:dyDescent="0.25">
      <c r="A50" s="94"/>
      <c r="B50" s="142" t="s">
        <v>85</v>
      </c>
      <c r="C50" s="142"/>
      <c r="D50" s="142"/>
      <c r="E50" s="142"/>
      <c r="F50" s="20">
        <v>50</v>
      </c>
      <c r="G50" s="19">
        <v>2.25</v>
      </c>
      <c r="H50" s="18">
        <v>3.9</v>
      </c>
      <c r="I50" s="18">
        <v>18.100000000000001</v>
      </c>
      <c r="J50" s="18">
        <v>116.5</v>
      </c>
      <c r="K50" s="94" t="s">
        <v>86</v>
      </c>
    </row>
    <row r="51" spans="1:11" x14ac:dyDescent="0.25">
      <c r="A51" s="94"/>
      <c r="B51" s="142" t="s">
        <v>207</v>
      </c>
      <c r="C51" s="142"/>
      <c r="D51" s="142"/>
      <c r="E51" s="142"/>
      <c r="F51" s="20">
        <v>205</v>
      </c>
      <c r="G51" s="18">
        <v>5.8</v>
      </c>
      <c r="H51" s="20">
        <v>5</v>
      </c>
      <c r="I51" s="19">
        <v>12.99</v>
      </c>
      <c r="J51" s="19">
        <v>119.95</v>
      </c>
      <c r="K51" s="94" t="s">
        <v>208</v>
      </c>
    </row>
    <row r="52" spans="1:11" x14ac:dyDescent="0.25">
      <c r="A52" s="94"/>
      <c r="B52" s="142" t="s">
        <v>132</v>
      </c>
      <c r="C52" s="142"/>
      <c r="D52" s="142"/>
      <c r="E52" s="142"/>
      <c r="F52" s="20">
        <v>150</v>
      </c>
      <c r="G52" s="18">
        <v>0.6</v>
      </c>
      <c r="H52" s="18">
        <v>0.6</v>
      </c>
      <c r="I52" s="18">
        <v>14.7</v>
      </c>
      <c r="J52" s="18">
        <v>70.5</v>
      </c>
      <c r="K52" s="94" t="s">
        <v>127</v>
      </c>
    </row>
    <row r="53" spans="1:11" x14ac:dyDescent="0.25">
      <c r="A53" s="143" t="s">
        <v>55</v>
      </c>
      <c r="B53" s="143"/>
      <c r="C53" s="143"/>
      <c r="D53" s="143"/>
      <c r="E53" s="143"/>
      <c r="F53" s="20">
        <v>405</v>
      </c>
      <c r="G53" s="19">
        <v>8.65</v>
      </c>
      <c r="H53" s="18">
        <v>9.5</v>
      </c>
      <c r="I53" s="19">
        <v>45.79</v>
      </c>
      <c r="J53" s="19">
        <v>306.95</v>
      </c>
      <c r="K53" s="94"/>
    </row>
  </sheetData>
  <mergeCells count="50">
    <mergeCell ref="A44:E44"/>
    <mergeCell ref="A45:K45"/>
    <mergeCell ref="B46:E46"/>
    <mergeCell ref="B47:E47"/>
    <mergeCell ref="A48:E48"/>
    <mergeCell ref="B39:E39"/>
    <mergeCell ref="B40:E40"/>
    <mergeCell ref="B41:E41"/>
    <mergeCell ref="B42:E42"/>
    <mergeCell ref="B43:E43"/>
    <mergeCell ref="B34:E34"/>
    <mergeCell ref="A35:E35"/>
    <mergeCell ref="A36:K36"/>
    <mergeCell ref="B37:E37"/>
    <mergeCell ref="B38:E38"/>
    <mergeCell ref="B29:E29"/>
    <mergeCell ref="B30:E30"/>
    <mergeCell ref="B31:E31"/>
    <mergeCell ref="B32:E32"/>
    <mergeCell ref="B33:E33"/>
    <mergeCell ref="B24:E24"/>
    <mergeCell ref="B25:E25"/>
    <mergeCell ref="A26:E26"/>
    <mergeCell ref="A27:K27"/>
    <mergeCell ref="B28:E28"/>
    <mergeCell ref="B19:E19"/>
    <mergeCell ref="B20:E20"/>
    <mergeCell ref="B21:E21"/>
    <mergeCell ref="A22:E22"/>
    <mergeCell ref="A23:K23"/>
    <mergeCell ref="A2:K2"/>
    <mergeCell ref="A3:K3"/>
    <mergeCell ref="B4:K4"/>
    <mergeCell ref="D7:J7"/>
    <mergeCell ref="B8:E8"/>
    <mergeCell ref="A9:K9"/>
    <mergeCell ref="B10:E10"/>
    <mergeCell ref="B11:E11"/>
    <mergeCell ref="B12:E12"/>
    <mergeCell ref="B13:E13"/>
    <mergeCell ref="B14:E14"/>
    <mergeCell ref="A15:E15"/>
    <mergeCell ref="A16:K16"/>
    <mergeCell ref="B17:E17"/>
    <mergeCell ref="B18:E18"/>
    <mergeCell ref="A49:K49"/>
    <mergeCell ref="B50:E50"/>
    <mergeCell ref="B51:E51"/>
    <mergeCell ref="B52:E52"/>
    <mergeCell ref="A53:E53"/>
  </mergeCells>
  <pageMargins left="0.22435897435897437" right="0.16826923076923078" top="0.29891304347826086" bottom="0.27173913043478259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view="pageLayout" topLeftCell="A34" zoomScale="130" zoomScaleNormal="70" zoomScaleSheetLayoutView="130" zoomScalePageLayoutView="130" workbookViewId="0">
      <selection sqref="A1:K53"/>
    </sheetView>
  </sheetViews>
  <sheetFormatPr defaultRowHeight="15" x14ac:dyDescent="0.2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2" ht="14.1" customHeight="1" x14ac:dyDescent="0.25">
      <c r="A1" s="64"/>
      <c r="B1" s="64"/>
      <c r="C1" s="64"/>
      <c r="D1" s="64"/>
      <c r="E1" s="64"/>
      <c r="F1" s="64"/>
      <c r="G1" s="64"/>
      <c r="H1" s="64"/>
      <c r="I1" s="64"/>
      <c r="J1" s="64"/>
      <c r="K1" s="64"/>
    </row>
    <row r="2" spans="1:12" ht="14.1" customHeight="1" x14ac:dyDescent="0.25">
      <c r="A2" s="152" t="s">
        <v>125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</row>
    <row r="3" spans="1:12" ht="14.1" customHeight="1" x14ac:dyDescent="0.25">
      <c r="A3" s="153" t="s">
        <v>51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</row>
    <row r="4" spans="1:12" ht="13.5" customHeight="1" x14ac:dyDescent="0.25">
      <c r="A4" s="98" t="s">
        <v>52</v>
      </c>
      <c r="B4" s="154" t="s">
        <v>166</v>
      </c>
      <c r="C4" s="154"/>
      <c r="D4" s="154"/>
      <c r="E4" s="154"/>
      <c r="F4" s="154"/>
      <c r="G4" s="154"/>
      <c r="H4" s="154"/>
      <c r="I4" s="154"/>
      <c r="J4" s="154"/>
      <c r="K4" s="154"/>
    </row>
    <row r="5" spans="1:12" ht="40.5" customHeight="1" x14ac:dyDescent="0.25">
      <c r="A5" s="64"/>
      <c r="B5" s="64"/>
      <c r="C5" s="64"/>
      <c r="D5" s="64"/>
      <c r="E5" s="64"/>
      <c r="F5" s="64"/>
      <c r="G5" s="64"/>
      <c r="H5" s="64"/>
      <c r="I5" s="64"/>
      <c r="J5" s="64"/>
      <c r="K5" s="64"/>
    </row>
    <row r="6" spans="1:12" ht="14.1" customHeight="1" x14ac:dyDescent="0.25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</row>
    <row r="7" spans="1:12" ht="14.1" customHeight="1" x14ac:dyDescent="0.25">
      <c r="A7" s="98" t="s">
        <v>53</v>
      </c>
      <c r="B7" s="64"/>
      <c r="C7" s="64"/>
      <c r="D7" s="151" t="s">
        <v>54</v>
      </c>
      <c r="E7" s="151"/>
      <c r="F7" s="151"/>
      <c r="G7" s="151"/>
      <c r="H7" s="151"/>
      <c r="I7" s="151"/>
      <c r="J7" s="151"/>
      <c r="K7" s="64"/>
    </row>
    <row r="8" spans="1:12" ht="14.1" customHeight="1" x14ac:dyDescent="0.25">
      <c r="A8" s="99" t="s">
        <v>46</v>
      </c>
      <c r="B8" s="155" t="s">
        <v>48</v>
      </c>
      <c r="C8" s="155"/>
      <c r="D8" s="155"/>
      <c r="E8" s="155"/>
      <c r="F8" s="99" t="s">
        <v>49</v>
      </c>
      <c r="G8" s="99" t="s">
        <v>2</v>
      </c>
      <c r="H8" s="99" t="s">
        <v>0</v>
      </c>
      <c r="I8" s="99" t="s">
        <v>1</v>
      </c>
      <c r="J8" s="65" t="s">
        <v>47</v>
      </c>
      <c r="K8" s="99" t="s">
        <v>45</v>
      </c>
    </row>
    <row r="9" spans="1:12" ht="14.1" customHeight="1" x14ac:dyDescent="0.25">
      <c r="A9" s="151" t="s">
        <v>57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</row>
    <row r="10" spans="1:12" ht="26.25" customHeight="1" x14ac:dyDescent="0.25">
      <c r="A10" s="97"/>
      <c r="B10" s="149" t="s">
        <v>209</v>
      </c>
      <c r="C10" s="149"/>
      <c r="D10" s="149"/>
      <c r="E10" s="149"/>
      <c r="F10" s="66">
        <v>15</v>
      </c>
      <c r="G10" s="67">
        <v>0.12</v>
      </c>
      <c r="H10" s="67">
        <v>10.87</v>
      </c>
      <c r="I10" s="67">
        <v>0.19</v>
      </c>
      <c r="J10" s="67">
        <v>99.15</v>
      </c>
      <c r="K10" s="97" t="s">
        <v>210</v>
      </c>
    </row>
    <row r="11" spans="1:12" ht="14.1" customHeight="1" x14ac:dyDescent="0.25">
      <c r="A11" s="97"/>
      <c r="B11" s="149" t="s">
        <v>175</v>
      </c>
      <c r="C11" s="149"/>
      <c r="D11" s="149"/>
      <c r="E11" s="149"/>
      <c r="F11" s="66">
        <v>100</v>
      </c>
      <c r="G11" s="67">
        <v>7.02</v>
      </c>
      <c r="H11" s="67">
        <v>3.75</v>
      </c>
      <c r="I11" s="68">
        <v>9.6999999999999993</v>
      </c>
      <c r="J11" s="68">
        <v>101.2</v>
      </c>
      <c r="K11" s="97" t="s">
        <v>176</v>
      </c>
    </row>
    <row r="12" spans="1:12" ht="14.1" customHeight="1" x14ac:dyDescent="0.25">
      <c r="A12" s="97"/>
      <c r="B12" s="149" t="s">
        <v>84</v>
      </c>
      <c r="C12" s="149"/>
      <c r="D12" s="149"/>
      <c r="E12" s="149"/>
      <c r="F12" s="66">
        <v>170</v>
      </c>
      <c r="G12" s="67">
        <v>6.35</v>
      </c>
      <c r="H12" s="67">
        <v>0.79</v>
      </c>
      <c r="I12" s="67">
        <v>32.869999999999997</v>
      </c>
      <c r="J12" s="66">
        <v>165</v>
      </c>
      <c r="K12" s="97" t="s">
        <v>211</v>
      </c>
      <c r="L12" s="9"/>
    </row>
    <row r="13" spans="1:12" ht="14.1" customHeight="1" x14ac:dyDescent="0.25">
      <c r="A13" s="97"/>
      <c r="B13" s="149" t="s">
        <v>177</v>
      </c>
      <c r="C13" s="149"/>
      <c r="D13" s="149"/>
      <c r="E13" s="149"/>
      <c r="F13" s="66">
        <v>200</v>
      </c>
      <c r="G13" s="69"/>
      <c r="H13" s="69"/>
      <c r="I13" s="67">
        <v>19.63</v>
      </c>
      <c r="J13" s="67">
        <v>73.45</v>
      </c>
      <c r="K13" s="97" t="s">
        <v>178</v>
      </c>
      <c r="L13" s="14"/>
    </row>
    <row r="14" spans="1:12" ht="14.1" customHeight="1" x14ac:dyDescent="0.25">
      <c r="A14" s="97"/>
      <c r="B14" s="149" t="s">
        <v>64</v>
      </c>
      <c r="C14" s="149"/>
      <c r="D14" s="149"/>
      <c r="E14" s="149"/>
      <c r="F14" s="66">
        <v>29</v>
      </c>
      <c r="G14" s="68">
        <v>2.2000000000000002</v>
      </c>
      <c r="H14" s="67">
        <v>0.23</v>
      </c>
      <c r="I14" s="67">
        <v>14.27</v>
      </c>
      <c r="J14" s="67">
        <v>68.150000000000006</v>
      </c>
      <c r="K14" s="97" t="s">
        <v>65</v>
      </c>
      <c r="L14" s="14"/>
    </row>
    <row r="15" spans="1:12" ht="14.1" customHeight="1" x14ac:dyDescent="0.25">
      <c r="A15" s="150" t="s">
        <v>55</v>
      </c>
      <c r="B15" s="150"/>
      <c r="C15" s="150"/>
      <c r="D15" s="150"/>
      <c r="E15" s="150"/>
      <c r="F15" s="66">
        <v>514</v>
      </c>
      <c r="G15" s="67">
        <v>15.69</v>
      </c>
      <c r="H15" s="67">
        <v>15.64</v>
      </c>
      <c r="I15" s="67">
        <v>76.66</v>
      </c>
      <c r="J15" s="67">
        <v>506.95</v>
      </c>
      <c r="K15" s="97"/>
      <c r="L15" s="14"/>
    </row>
    <row r="16" spans="1:12" ht="14.1" customHeight="1" x14ac:dyDescent="0.25">
      <c r="A16" s="151" t="s">
        <v>66</v>
      </c>
      <c r="B16" s="151"/>
      <c r="C16" s="151"/>
      <c r="D16" s="151"/>
      <c r="E16" s="151"/>
      <c r="F16" s="151"/>
      <c r="G16" s="151"/>
      <c r="H16" s="151"/>
      <c r="I16" s="151"/>
      <c r="J16" s="151"/>
      <c r="K16" s="151"/>
      <c r="L16" s="14"/>
    </row>
    <row r="17" spans="1:12" ht="14.1" customHeight="1" x14ac:dyDescent="0.25">
      <c r="A17" s="97"/>
      <c r="B17" s="149" t="s">
        <v>209</v>
      </c>
      <c r="C17" s="149"/>
      <c r="D17" s="149"/>
      <c r="E17" s="149"/>
      <c r="F17" s="66">
        <v>15</v>
      </c>
      <c r="G17" s="67">
        <v>0.12</v>
      </c>
      <c r="H17" s="67">
        <v>10.87</v>
      </c>
      <c r="I17" s="67">
        <v>0.19</v>
      </c>
      <c r="J17" s="67">
        <v>99.15</v>
      </c>
      <c r="K17" s="97" t="s">
        <v>210</v>
      </c>
      <c r="L17" s="14"/>
    </row>
    <row r="18" spans="1:12" ht="14.1" customHeight="1" x14ac:dyDescent="0.25">
      <c r="A18" s="97"/>
      <c r="B18" s="149" t="s">
        <v>175</v>
      </c>
      <c r="C18" s="149"/>
      <c r="D18" s="149"/>
      <c r="E18" s="149"/>
      <c r="F18" s="66">
        <v>100</v>
      </c>
      <c r="G18" s="67">
        <v>7.02</v>
      </c>
      <c r="H18" s="67">
        <v>3.75</v>
      </c>
      <c r="I18" s="68">
        <v>9.6999999999999993</v>
      </c>
      <c r="J18" s="68">
        <v>101.2</v>
      </c>
      <c r="K18" s="97" t="s">
        <v>176</v>
      </c>
    </row>
    <row r="19" spans="1:12" ht="14.1" customHeight="1" x14ac:dyDescent="0.25">
      <c r="A19" s="97"/>
      <c r="B19" s="149" t="s">
        <v>84</v>
      </c>
      <c r="C19" s="149"/>
      <c r="D19" s="149"/>
      <c r="E19" s="149"/>
      <c r="F19" s="66">
        <v>170</v>
      </c>
      <c r="G19" s="67">
        <v>6.35</v>
      </c>
      <c r="H19" s="67">
        <v>0.79</v>
      </c>
      <c r="I19" s="67">
        <v>32.869999999999997</v>
      </c>
      <c r="J19" s="66">
        <v>165</v>
      </c>
      <c r="K19" s="97" t="s">
        <v>211</v>
      </c>
    </row>
    <row r="20" spans="1:12" ht="14.1" customHeight="1" x14ac:dyDescent="0.25">
      <c r="A20" s="97"/>
      <c r="B20" s="149" t="s">
        <v>177</v>
      </c>
      <c r="C20" s="149"/>
      <c r="D20" s="149"/>
      <c r="E20" s="149"/>
      <c r="F20" s="66">
        <v>200</v>
      </c>
      <c r="G20" s="69"/>
      <c r="H20" s="69"/>
      <c r="I20" s="67">
        <v>19.63</v>
      </c>
      <c r="J20" s="67">
        <v>73.45</v>
      </c>
      <c r="K20" s="97" t="s">
        <v>178</v>
      </c>
    </row>
    <row r="21" spans="1:12" ht="14.1" customHeight="1" x14ac:dyDescent="0.25">
      <c r="A21" s="97"/>
      <c r="B21" s="149" t="s">
        <v>64</v>
      </c>
      <c r="C21" s="149"/>
      <c r="D21" s="149"/>
      <c r="E21" s="149"/>
      <c r="F21" s="66">
        <v>29</v>
      </c>
      <c r="G21" s="68">
        <v>2.2000000000000002</v>
      </c>
      <c r="H21" s="67">
        <v>0.23</v>
      </c>
      <c r="I21" s="67">
        <v>14.27</v>
      </c>
      <c r="J21" s="67">
        <v>68.150000000000006</v>
      </c>
      <c r="K21" s="97" t="s">
        <v>65</v>
      </c>
    </row>
    <row r="22" spans="1:12" ht="14.1" customHeight="1" x14ac:dyDescent="0.25">
      <c r="A22" s="150" t="s">
        <v>55</v>
      </c>
      <c r="B22" s="150"/>
      <c r="C22" s="150"/>
      <c r="D22" s="150"/>
      <c r="E22" s="150"/>
      <c r="F22" s="66">
        <v>514</v>
      </c>
      <c r="G22" s="67">
        <v>15.69</v>
      </c>
      <c r="H22" s="67">
        <v>15.64</v>
      </c>
      <c r="I22" s="67">
        <v>76.66</v>
      </c>
      <c r="J22" s="67">
        <v>506.95</v>
      </c>
      <c r="K22" s="97"/>
    </row>
    <row r="23" spans="1:12" ht="14.1" customHeight="1" x14ac:dyDescent="0.25">
      <c r="A23" s="151" t="s">
        <v>67</v>
      </c>
      <c r="B23" s="151"/>
      <c r="C23" s="151"/>
      <c r="D23" s="151"/>
      <c r="E23" s="151"/>
      <c r="F23" s="151"/>
      <c r="G23" s="151"/>
      <c r="H23" s="151"/>
      <c r="I23" s="151"/>
      <c r="J23" s="151"/>
      <c r="K23" s="151"/>
    </row>
    <row r="24" spans="1:12" ht="14.1" customHeight="1" x14ac:dyDescent="0.25">
      <c r="A24" s="97"/>
      <c r="B24" s="149" t="s">
        <v>94</v>
      </c>
      <c r="C24" s="149"/>
      <c r="D24" s="149"/>
      <c r="E24" s="149"/>
      <c r="F24" s="66">
        <v>60</v>
      </c>
      <c r="G24" s="68">
        <v>4.2</v>
      </c>
      <c r="H24" s="67">
        <v>8.2799999999999994</v>
      </c>
      <c r="I24" s="67">
        <v>33.479999999999997</v>
      </c>
      <c r="J24" s="68">
        <v>225.6</v>
      </c>
      <c r="K24" s="97" t="s">
        <v>95</v>
      </c>
    </row>
    <row r="25" spans="1:12" ht="14.25" customHeight="1" x14ac:dyDescent="0.25">
      <c r="A25" s="97"/>
      <c r="B25" s="149" t="s">
        <v>70</v>
      </c>
      <c r="C25" s="149"/>
      <c r="D25" s="149"/>
      <c r="E25" s="149"/>
      <c r="F25" s="66">
        <v>200</v>
      </c>
      <c r="G25" s="68">
        <v>0.1</v>
      </c>
      <c r="H25" s="69"/>
      <c r="I25" s="66">
        <v>18</v>
      </c>
      <c r="J25" s="66">
        <v>60</v>
      </c>
      <c r="K25" s="97" t="s">
        <v>71</v>
      </c>
    </row>
    <row r="26" spans="1:12" ht="14.1" customHeight="1" x14ac:dyDescent="0.25">
      <c r="A26" s="150" t="s">
        <v>55</v>
      </c>
      <c r="B26" s="150"/>
      <c r="C26" s="150"/>
      <c r="D26" s="150"/>
      <c r="E26" s="150"/>
      <c r="F26" s="66">
        <v>260</v>
      </c>
      <c r="G26" s="68">
        <v>4.3</v>
      </c>
      <c r="H26" s="67">
        <v>8.2799999999999994</v>
      </c>
      <c r="I26" s="67">
        <v>51.48</v>
      </c>
      <c r="J26" s="68">
        <v>285.60000000000002</v>
      </c>
      <c r="K26" s="97"/>
    </row>
    <row r="27" spans="1:12" ht="14.1" customHeight="1" x14ac:dyDescent="0.25">
      <c r="A27" s="151" t="s">
        <v>72</v>
      </c>
      <c r="B27" s="151"/>
      <c r="C27" s="151"/>
      <c r="D27" s="151"/>
      <c r="E27" s="151"/>
      <c r="F27" s="151"/>
      <c r="G27" s="151"/>
      <c r="H27" s="151"/>
      <c r="I27" s="151"/>
      <c r="J27" s="151"/>
      <c r="K27" s="151"/>
      <c r="L27" s="11"/>
    </row>
    <row r="28" spans="1:12" ht="14.1" customHeight="1" x14ac:dyDescent="0.25">
      <c r="A28" s="97"/>
      <c r="B28" s="149" t="s">
        <v>212</v>
      </c>
      <c r="C28" s="149"/>
      <c r="D28" s="149"/>
      <c r="E28" s="149"/>
      <c r="F28" s="66">
        <v>60</v>
      </c>
      <c r="G28" s="67">
        <v>0.66</v>
      </c>
      <c r="H28" s="67">
        <v>6.06</v>
      </c>
      <c r="I28" s="67">
        <v>5.46</v>
      </c>
      <c r="J28" s="66">
        <v>79</v>
      </c>
      <c r="K28" s="97" t="s">
        <v>213</v>
      </c>
      <c r="L28" s="14"/>
    </row>
    <row r="29" spans="1:12" ht="14.1" customHeight="1" x14ac:dyDescent="0.25">
      <c r="A29" s="97"/>
      <c r="B29" s="149" t="s">
        <v>214</v>
      </c>
      <c r="C29" s="149"/>
      <c r="D29" s="149"/>
      <c r="E29" s="149"/>
      <c r="F29" s="66">
        <v>250</v>
      </c>
      <c r="G29" s="68">
        <v>3.9</v>
      </c>
      <c r="H29" s="68">
        <v>4.3</v>
      </c>
      <c r="I29" s="66">
        <v>16</v>
      </c>
      <c r="J29" s="66">
        <v>118</v>
      </c>
      <c r="K29" s="97" t="s">
        <v>215</v>
      </c>
      <c r="L29" s="14"/>
    </row>
    <row r="30" spans="1:12" ht="14.1" customHeight="1" x14ac:dyDescent="0.25">
      <c r="A30" s="97"/>
      <c r="B30" s="149" t="s">
        <v>74</v>
      </c>
      <c r="C30" s="149"/>
      <c r="D30" s="149"/>
      <c r="E30" s="149"/>
      <c r="F30" s="66">
        <v>10</v>
      </c>
      <c r="G30" s="67">
        <v>0.26</v>
      </c>
      <c r="H30" s="68">
        <v>1.5</v>
      </c>
      <c r="I30" s="67">
        <v>0.36</v>
      </c>
      <c r="J30" s="68">
        <v>16.2</v>
      </c>
      <c r="K30" s="97" t="s">
        <v>56</v>
      </c>
      <c r="L30" s="14"/>
    </row>
    <row r="31" spans="1:12" ht="14.1" customHeight="1" x14ac:dyDescent="0.25">
      <c r="A31" s="97"/>
      <c r="B31" s="149" t="s">
        <v>181</v>
      </c>
      <c r="C31" s="149"/>
      <c r="D31" s="149"/>
      <c r="E31" s="149"/>
      <c r="F31" s="66">
        <v>200</v>
      </c>
      <c r="G31" s="66">
        <v>14</v>
      </c>
      <c r="H31" s="67">
        <v>12.86</v>
      </c>
      <c r="I31" s="67">
        <v>28.69</v>
      </c>
      <c r="J31" s="68">
        <v>254.1</v>
      </c>
      <c r="K31" s="97" t="s">
        <v>182</v>
      </c>
      <c r="L31" s="14"/>
    </row>
    <row r="32" spans="1:12" ht="14.1" customHeight="1" x14ac:dyDescent="0.25">
      <c r="A32" s="97"/>
      <c r="B32" s="149" t="s">
        <v>100</v>
      </c>
      <c r="C32" s="149"/>
      <c r="D32" s="149"/>
      <c r="E32" s="149"/>
      <c r="F32" s="66">
        <v>200</v>
      </c>
      <c r="G32" s="68">
        <v>1.2</v>
      </c>
      <c r="H32" s="69"/>
      <c r="I32" s="67">
        <v>31.06</v>
      </c>
      <c r="J32" s="66">
        <v>126</v>
      </c>
      <c r="K32" s="97" t="s">
        <v>101</v>
      </c>
    </row>
    <row r="33" spans="1:11" ht="14.1" customHeight="1" x14ac:dyDescent="0.25">
      <c r="A33" s="97"/>
      <c r="B33" s="149" t="s">
        <v>64</v>
      </c>
      <c r="C33" s="149"/>
      <c r="D33" s="149"/>
      <c r="E33" s="149"/>
      <c r="F33" s="66">
        <v>54</v>
      </c>
      <c r="G33" s="68">
        <v>4.0999999999999996</v>
      </c>
      <c r="H33" s="67">
        <v>0.43</v>
      </c>
      <c r="I33" s="67">
        <v>26.57</v>
      </c>
      <c r="J33" s="68">
        <v>126.9</v>
      </c>
      <c r="K33" s="97" t="s">
        <v>65</v>
      </c>
    </row>
    <row r="34" spans="1:11" ht="14.1" customHeight="1" x14ac:dyDescent="0.25">
      <c r="A34" s="97"/>
      <c r="B34" s="149" t="s">
        <v>76</v>
      </c>
      <c r="C34" s="149"/>
      <c r="D34" s="149"/>
      <c r="E34" s="149"/>
      <c r="F34" s="66">
        <v>30</v>
      </c>
      <c r="G34" s="67">
        <v>1.98</v>
      </c>
      <c r="H34" s="67">
        <v>0.36</v>
      </c>
      <c r="I34" s="67">
        <v>10.02</v>
      </c>
      <c r="J34" s="68">
        <v>52.2</v>
      </c>
      <c r="K34" s="97" t="s">
        <v>77</v>
      </c>
    </row>
    <row r="35" spans="1:11" x14ac:dyDescent="0.25">
      <c r="A35" s="150" t="s">
        <v>55</v>
      </c>
      <c r="B35" s="150"/>
      <c r="C35" s="150"/>
      <c r="D35" s="150"/>
      <c r="E35" s="150"/>
      <c r="F35" s="66">
        <v>804</v>
      </c>
      <c r="G35" s="68">
        <v>26.1</v>
      </c>
      <c r="H35" s="67">
        <v>25.51</v>
      </c>
      <c r="I35" s="67">
        <v>118.16</v>
      </c>
      <c r="J35" s="68">
        <v>772.4</v>
      </c>
      <c r="K35" s="97"/>
    </row>
    <row r="36" spans="1:11" x14ac:dyDescent="0.25">
      <c r="A36" s="151" t="s">
        <v>78</v>
      </c>
      <c r="B36" s="151"/>
      <c r="C36" s="151"/>
      <c r="D36" s="151"/>
      <c r="E36" s="151"/>
      <c r="F36" s="151"/>
      <c r="G36" s="151"/>
      <c r="H36" s="151"/>
      <c r="I36" s="151"/>
      <c r="J36" s="151"/>
      <c r="K36" s="151"/>
    </row>
    <row r="37" spans="1:11" x14ac:dyDescent="0.25">
      <c r="A37" s="97"/>
      <c r="B37" s="149" t="s">
        <v>212</v>
      </c>
      <c r="C37" s="149"/>
      <c r="D37" s="149"/>
      <c r="E37" s="149"/>
      <c r="F37" s="66">
        <v>60</v>
      </c>
      <c r="G37" s="67">
        <v>0.66</v>
      </c>
      <c r="H37" s="67">
        <v>6.06</v>
      </c>
      <c r="I37" s="67">
        <v>5.46</v>
      </c>
      <c r="J37" s="66">
        <v>79</v>
      </c>
      <c r="K37" s="97" t="s">
        <v>213</v>
      </c>
    </row>
    <row r="38" spans="1:11" x14ac:dyDescent="0.25">
      <c r="A38" s="97"/>
      <c r="B38" s="149" t="s">
        <v>214</v>
      </c>
      <c r="C38" s="149"/>
      <c r="D38" s="149"/>
      <c r="E38" s="149"/>
      <c r="F38" s="66">
        <v>250</v>
      </c>
      <c r="G38" s="68">
        <v>3.9</v>
      </c>
      <c r="H38" s="68">
        <v>4.3</v>
      </c>
      <c r="I38" s="66">
        <v>16</v>
      </c>
      <c r="J38" s="66">
        <v>118</v>
      </c>
      <c r="K38" s="97" t="s">
        <v>215</v>
      </c>
    </row>
    <row r="39" spans="1:11" x14ac:dyDescent="0.25">
      <c r="A39" s="97"/>
      <c r="B39" s="149" t="s">
        <v>74</v>
      </c>
      <c r="C39" s="149"/>
      <c r="D39" s="149"/>
      <c r="E39" s="149"/>
      <c r="F39" s="66">
        <v>10</v>
      </c>
      <c r="G39" s="67">
        <v>0.26</v>
      </c>
      <c r="H39" s="68">
        <v>1.5</v>
      </c>
      <c r="I39" s="67">
        <v>0.36</v>
      </c>
      <c r="J39" s="68">
        <v>16.2</v>
      </c>
      <c r="K39" s="97" t="s">
        <v>56</v>
      </c>
    </row>
    <row r="40" spans="1:11" x14ac:dyDescent="0.25">
      <c r="A40" s="97"/>
      <c r="B40" s="149" t="s">
        <v>181</v>
      </c>
      <c r="C40" s="149"/>
      <c r="D40" s="149"/>
      <c r="E40" s="149"/>
      <c r="F40" s="66">
        <v>200</v>
      </c>
      <c r="G40" s="66">
        <v>14</v>
      </c>
      <c r="H40" s="67">
        <v>12.86</v>
      </c>
      <c r="I40" s="67">
        <v>28.69</v>
      </c>
      <c r="J40" s="68">
        <v>254.1</v>
      </c>
      <c r="K40" s="97" t="s">
        <v>182</v>
      </c>
    </row>
    <row r="41" spans="1:11" x14ac:dyDescent="0.25">
      <c r="A41" s="97"/>
      <c r="B41" s="149" t="s">
        <v>100</v>
      </c>
      <c r="C41" s="149"/>
      <c r="D41" s="149"/>
      <c r="E41" s="149"/>
      <c r="F41" s="66">
        <v>200</v>
      </c>
      <c r="G41" s="68">
        <v>1.2</v>
      </c>
      <c r="H41" s="69"/>
      <c r="I41" s="67">
        <v>31.06</v>
      </c>
      <c r="J41" s="66">
        <v>126</v>
      </c>
      <c r="K41" s="97" t="s">
        <v>101</v>
      </c>
    </row>
    <row r="42" spans="1:11" x14ac:dyDescent="0.25">
      <c r="A42" s="97"/>
      <c r="B42" s="149" t="s">
        <v>64</v>
      </c>
      <c r="C42" s="149"/>
      <c r="D42" s="149"/>
      <c r="E42" s="149"/>
      <c r="F42" s="66">
        <v>54</v>
      </c>
      <c r="G42" s="68">
        <v>4.0999999999999996</v>
      </c>
      <c r="H42" s="67">
        <v>0.43</v>
      </c>
      <c r="I42" s="67">
        <v>26.57</v>
      </c>
      <c r="J42" s="68">
        <v>126.9</v>
      </c>
      <c r="K42" s="97" t="s">
        <v>65</v>
      </c>
    </row>
    <row r="43" spans="1:11" x14ac:dyDescent="0.25">
      <c r="A43" s="97"/>
      <c r="B43" s="149" t="s">
        <v>76</v>
      </c>
      <c r="C43" s="149"/>
      <c r="D43" s="149"/>
      <c r="E43" s="149"/>
      <c r="F43" s="66">
        <v>30</v>
      </c>
      <c r="G43" s="67">
        <v>1.98</v>
      </c>
      <c r="H43" s="67">
        <v>0.36</v>
      </c>
      <c r="I43" s="67">
        <v>10.02</v>
      </c>
      <c r="J43" s="68">
        <v>52.2</v>
      </c>
      <c r="K43" s="97" t="s">
        <v>77</v>
      </c>
    </row>
    <row r="44" spans="1:11" x14ac:dyDescent="0.25">
      <c r="A44" s="150" t="s">
        <v>55</v>
      </c>
      <c r="B44" s="150"/>
      <c r="C44" s="150"/>
      <c r="D44" s="150"/>
      <c r="E44" s="150"/>
      <c r="F44" s="66">
        <v>804</v>
      </c>
      <c r="G44" s="68">
        <v>26.1</v>
      </c>
      <c r="H44" s="67">
        <v>25.51</v>
      </c>
      <c r="I44" s="67">
        <v>118.16</v>
      </c>
      <c r="J44" s="68">
        <v>772.4</v>
      </c>
      <c r="K44" s="97"/>
    </row>
    <row r="45" spans="1:11" x14ac:dyDescent="0.25">
      <c r="A45" s="151" t="s">
        <v>79</v>
      </c>
      <c r="B45" s="151"/>
      <c r="C45" s="151"/>
      <c r="D45" s="151"/>
      <c r="E45" s="151"/>
      <c r="F45" s="151"/>
      <c r="G45" s="151"/>
      <c r="H45" s="151"/>
      <c r="I45" s="151"/>
      <c r="J45" s="151"/>
      <c r="K45" s="151"/>
    </row>
    <row r="46" spans="1:11" x14ac:dyDescent="0.25">
      <c r="A46" s="97"/>
      <c r="B46" s="149" t="s">
        <v>94</v>
      </c>
      <c r="C46" s="149"/>
      <c r="D46" s="149"/>
      <c r="E46" s="149"/>
      <c r="F46" s="66">
        <v>60</v>
      </c>
      <c r="G46" s="68">
        <v>4.2</v>
      </c>
      <c r="H46" s="67">
        <v>8.2799999999999994</v>
      </c>
      <c r="I46" s="67">
        <v>33.479999999999997</v>
      </c>
      <c r="J46" s="68">
        <v>225.6</v>
      </c>
      <c r="K46" s="97" t="s">
        <v>95</v>
      </c>
    </row>
    <row r="47" spans="1:11" x14ac:dyDescent="0.25">
      <c r="A47" s="97"/>
      <c r="B47" s="149" t="s">
        <v>70</v>
      </c>
      <c r="C47" s="149"/>
      <c r="D47" s="149"/>
      <c r="E47" s="149"/>
      <c r="F47" s="66">
        <v>200</v>
      </c>
      <c r="G47" s="68">
        <v>0.1</v>
      </c>
      <c r="H47" s="69"/>
      <c r="I47" s="66">
        <v>20</v>
      </c>
      <c r="J47" s="66">
        <v>66</v>
      </c>
      <c r="K47" s="97" t="s">
        <v>71</v>
      </c>
    </row>
    <row r="48" spans="1:11" x14ac:dyDescent="0.25">
      <c r="A48" s="150" t="s">
        <v>55</v>
      </c>
      <c r="B48" s="150"/>
      <c r="C48" s="150"/>
      <c r="D48" s="150"/>
      <c r="E48" s="150"/>
      <c r="F48" s="66">
        <v>260</v>
      </c>
      <c r="G48" s="68">
        <v>4.3</v>
      </c>
      <c r="H48" s="67">
        <v>8.2799999999999994</v>
      </c>
      <c r="I48" s="67">
        <v>53.48</v>
      </c>
      <c r="J48" s="68">
        <v>291.60000000000002</v>
      </c>
      <c r="K48" s="97"/>
    </row>
    <row r="49" spans="1:11" x14ac:dyDescent="0.25">
      <c r="A49" s="151" t="s">
        <v>143</v>
      </c>
      <c r="B49" s="151"/>
      <c r="C49" s="151"/>
      <c r="D49" s="151"/>
      <c r="E49" s="151"/>
      <c r="F49" s="151"/>
      <c r="G49" s="151"/>
      <c r="H49" s="151"/>
      <c r="I49" s="151"/>
      <c r="J49" s="151"/>
      <c r="K49" s="151"/>
    </row>
    <row r="50" spans="1:11" x14ac:dyDescent="0.25">
      <c r="A50" s="97"/>
      <c r="B50" s="149" t="s">
        <v>216</v>
      </c>
      <c r="C50" s="149"/>
      <c r="D50" s="149"/>
      <c r="E50" s="149"/>
      <c r="F50" s="66">
        <v>50</v>
      </c>
      <c r="G50" s="68">
        <v>3.9</v>
      </c>
      <c r="H50" s="66">
        <v>3</v>
      </c>
      <c r="I50" s="68">
        <v>28.5</v>
      </c>
      <c r="J50" s="68">
        <v>157.9</v>
      </c>
      <c r="K50" s="97" t="s">
        <v>217</v>
      </c>
    </row>
    <row r="51" spans="1:11" x14ac:dyDescent="0.25">
      <c r="A51" s="97"/>
      <c r="B51" s="149" t="s">
        <v>106</v>
      </c>
      <c r="C51" s="149"/>
      <c r="D51" s="149"/>
      <c r="E51" s="149"/>
      <c r="F51" s="66">
        <v>190</v>
      </c>
      <c r="G51" s="67">
        <v>5.51</v>
      </c>
      <c r="H51" s="67">
        <v>4.75</v>
      </c>
      <c r="I51" s="67">
        <v>9.1199999999999992</v>
      </c>
      <c r="J51" s="68">
        <v>100.7</v>
      </c>
      <c r="K51" s="97" t="s">
        <v>107</v>
      </c>
    </row>
    <row r="52" spans="1:11" x14ac:dyDescent="0.25">
      <c r="A52" s="97"/>
      <c r="B52" s="149" t="s">
        <v>126</v>
      </c>
      <c r="C52" s="149"/>
      <c r="D52" s="149"/>
      <c r="E52" s="149"/>
      <c r="F52" s="66">
        <v>100</v>
      </c>
      <c r="G52" s="68">
        <v>0.9</v>
      </c>
      <c r="H52" s="68">
        <v>0.2</v>
      </c>
      <c r="I52" s="68">
        <v>8.1</v>
      </c>
      <c r="J52" s="66">
        <v>43</v>
      </c>
      <c r="K52" s="97" t="s">
        <v>127</v>
      </c>
    </row>
    <row r="53" spans="1:11" x14ac:dyDescent="0.25">
      <c r="A53" s="150" t="s">
        <v>55</v>
      </c>
      <c r="B53" s="150"/>
      <c r="C53" s="150"/>
      <c r="D53" s="150"/>
      <c r="E53" s="150"/>
      <c r="F53" s="66">
        <v>340</v>
      </c>
      <c r="G53" s="67">
        <v>10.31</v>
      </c>
      <c r="H53" s="67">
        <v>7.95</v>
      </c>
      <c r="I53" s="67">
        <v>45.72</v>
      </c>
      <c r="J53" s="68">
        <v>301.60000000000002</v>
      </c>
      <c r="K53" s="97"/>
    </row>
  </sheetData>
  <mergeCells count="50">
    <mergeCell ref="B50:E50"/>
    <mergeCell ref="B51:E51"/>
    <mergeCell ref="B52:E52"/>
    <mergeCell ref="A53:E53"/>
    <mergeCell ref="A45:K45"/>
    <mergeCell ref="B46:E46"/>
    <mergeCell ref="B47:E47"/>
    <mergeCell ref="A48:E48"/>
    <mergeCell ref="A49:K49"/>
    <mergeCell ref="B34:E34"/>
    <mergeCell ref="A35:E35"/>
    <mergeCell ref="A36:K36"/>
    <mergeCell ref="B37:E37"/>
    <mergeCell ref="B38:E38"/>
    <mergeCell ref="A2:K2"/>
    <mergeCell ref="A3:K3"/>
    <mergeCell ref="B4:K4"/>
    <mergeCell ref="D7:J7"/>
    <mergeCell ref="B8:E8"/>
    <mergeCell ref="A9:K9"/>
    <mergeCell ref="B10:E10"/>
    <mergeCell ref="B11:E11"/>
    <mergeCell ref="B12:E12"/>
    <mergeCell ref="B13:E13"/>
    <mergeCell ref="B14:E14"/>
    <mergeCell ref="A15:E15"/>
    <mergeCell ref="A16:K16"/>
    <mergeCell ref="B19:E19"/>
    <mergeCell ref="B20:E20"/>
    <mergeCell ref="B21:E21"/>
    <mergeCell ref="A22:E22"/>
    <mergeCell ref="A23:K23"/>
    <mergeCell ref="B17:E17"/>
    <mergeCell ref="B18:E18"/>
    <mergeCell ref="B39:E39"/>
    <mergeCell ref="B40:E40"/>
    <mergeCell ref="B41:E41"/>
    <mergeCell ref="B42:E42"/>
    <mergeCell ref="B43:E43"/>
    <mergeCell ref="A44:E44"/>
    <mergeCell ref="B24:E24"/>
    <mergeCell ref="B25:E25"/>
    <mergeCell ref="A26:E26"/>
    <mergeCell ref="A27:K27"/>
    <mergeCell ref="B28:E28"/>
    <mergeCell ref="B29:E29"/>
    <mergeCell ref="B30:E30"/>
    <mergeCell ref="B31:E31"/>
    <mergeCell ref="B32:E32"/>
    <mergeCell ref="B33:E33"/>
  </mergeCells>
  <pageMargins left="0.22435897435897437" right="0.16826923076923078" top="0.29891304347826086" bottom="0.27173913043478259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view="pageLayout" topLeftCell="A37" zoomScale="130" zoomScaleNormal="70" zoomScaleSheetLayoutView="130" zoomScalePageLayoutView="130" workbookViewId="0">
      <selection activeCell="A54" sqref="A54:K54"/>
    </sheetView>
  </sheetViews>
  <sheetFormatPr defaultRowHeight="15" x14ac:dyDescent="0.2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2" ht="14.1" customHeight="1" x14ac:dyDescent="0.2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2" ht="14.1" customHeight="1" x14ac:dyDescent="0.25">
      <c r="A2" s="159" t="s">
        <v>125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</row>
    <row r="3" spans="1:12" ht="14.1" customHeight="1" x14ac:dyDescent="0.25">
      <c r="A3" s="160" t="s">
        <v>51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</row>
    <row r="4" spans="1:12" ht="13.5" customHeight="1" x14ac:dyDescent="0.25">
      <c r="A4" s="101" t="s">
        <v>52</v>
      </c>
      <c r="B4" s="161" t="s">
        <v>167</v>
      </c>
      <c r="C4" s="161"/>
      <c r="D4" s="161"/>
      <c r="E4" s="161"/>
      <c r="F4" s="161"/>
      <c r="G4" s="161"/>
      <c r="H4" s="161"/>
      <c r="I4" s="161"/>
      <c r="J4" s="161"/>
      <c r="K4" s="161"/>
    </row>
    <row r="5" spans="1:12" ht="40.5" customHeight="1" x14ac:dyDescent="0.25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</row>
    <row r="6" spans="1:12" ht="14.1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</row>
    <row r="7" spans="1:12" ht="14.1" customHeight="1" x14ac:dyDescent="0.25">
      <c r="A7" s="101" t="s">
        <v>53</v>
      </c>
      <c r="B7" s="22"/>
      <c r="C7" s="22"/>
      <c r="D7" s="158" t="s">
        <v>54</v>
      </c>
      <c r="E7" s="158"/>
      <c r="F7" s="158"/>
      <c r="G7" s="158"/>
      <c r="H7" s="158"/>
      <c r="I7" s="158"/>
      <c r="J7" s="158"/>
      <c r="K7" s="22"/>
    </row>
    <row r="8" spans="1:12" ht="14.1" customHeight="1" x14ac:dyDescent="0.25">
      <c r="A8" s="102" t="s">
        <v>46</v>
      </c>
      <c r="B8" s="162" t="s">
        <v>48</v>
      </c>
      <c r="C8" s="162"/>
      <c r="D8" s="162"/>
      <c r="E8" s="162"/>
      <c r="F8" s="102" t="s">
        <v>49</v>
      </c>
      <c r="G8" s="102" t="s">
        <v>2</v>
      </c>
      <c r="H8" s="102" t="s">
        <v>0</v>
      </c>
      <c r="I8" s="102" t="s">
        <v>1</v>
      </c>
      <c r="J8" s="23" t="s">
        <v>47</v>
      </c>
      <c r="K8" s="102" t="s">
        <v>45</v>
      </c>
    </row>
    <row r="9" spans="1:12" ht="14.1" customHeight="1" x14ac:dyDescent="0.25">
      <c r="A9" s="158" t="s">
        <v>57</v>
      </c>
      <c r="B9" s="158"/>
      <c r="C9" s="158"/>
      <c r="D9" s="158"/>
      <c r="E9" s="158"/>
      <c r="F9" s="158"/>
      <c r="G9" s="158"/>
      <c r="H9" s="158"/>
      <c r="I9" s="158"/>
      <c r="J9" s="158"/>
      <c r="K9" s="158"/>
    </row>
    <row r="10" spans="1:12" ht="26.25" customHeight="1" x14ac:dyDescent="0.25">
      <c r="A10" s="100"/>
      <c r="B10" s="157" t="s">
        <v>218</v>
      </c>
      <c r="C10" s="157"/>
      <c r="D10" s="157"/>
      <c r="E10" s="157"/>
      <c r="F10" s="26">
        <v>50</v>
      </c>
      <c r="G10" s="24">
        <v>2.95</v>
      </c>
      <c r="H10" s="24">
        <v>2.35</v>
      </c>
      <c r="I10" s="25">
        <v>37.5</v>
      </c>
      <c r="J10" s="26">
        <v>183</v>
      </c>
      <c r="K10" s="100" t="s">
        <v>219</v>
      </c>
    </row>
    <row r="11" spans="1:12" ht="14.1" customHeight="1" x14ac:dyDescent="0.25">
      <c r="A11" s="100"/>
      <c r="B11" s="157" t="s">
        <v>58</v>
      </c>
      <c r="C11" s="157"/>
      <c r="D11" s="157"/>
      <c r="E11" s="157"/>
      <c r="F11" s="26">
        <v>10</v>
      </c>
      <c r="G11" s="24">
        <v>2.3199999999999998</v>
      </c>
      <c r="H11" s="24">
        <v>2.95</v>
      </c>
      <c r="I11" s="27"/>
      <c r="J11" s="25">
        <v>35.799999999999997</v>
      </c>
      <c r="K11" s="100" t="s">
        <v>59</v>
      </c>
    </row>
    <row r="12" spans="1:12" ht="14.1" customHeight="1" x14ac:dyDescent="0.25">
      <c r="A12" s="100"/>
      <c r="B12" s="157" t="s">
        <v>220</v>
      </c>
      <c r="C12" s="157"/>
      <c r="D12" s="157"/>
      <c r="E12" s="157"/>
      <c r="F12" s="26">
        <v>210</v>
      </c>
      <c r="G12" s="24">
        <v>12.19</v>
      </c>
      <c r="H12" s="24">
        <v>12.05</v>
      </c>
      <c r="I12" s="24">
        <v>55.85</v>
      </c>
      <c r="J12" s="25">
        <v>380.8</v>
      </c>
      <c r="K12" s="100" t="s">
        <v>221</v>
      </c>
      <c r="L12" s="9"/>
    </row>
    <row r="13" spans="1:12" ht="14.1" customHeight="1" x14ac:dyDescent="0.25">
      <c r="A13" s="100"/>
      <c r="B13" s="157" t="s">
        <v>119</v>
      </c>
      <c r="C13" s="157"/>
      <c r="D13" s="157"/>
      <c r="E13" s="157"/>
      <c r="F13" s="26">
        <v>200</v>
      </c>
      <c r="G13" s="25">
        <v>1.5</v>
      </c>
      <c r="H13" s="25">
        <v>1.3</v>
      </c>
      <c r="I13" s="25">
        <v>15.9</v>
      </c>
      <c r="J13" s="26">
        <v>81</v>
      </c>
      <c r="K13" s="100" t="s">
        <v>120</v>
      </c>
      <c r="L13" s="14"/>
    </row>
    <row r="14" spans="1:12" ht="14.1" customHeight="1" x14ac:dyDescent="0.25">
      <c r="A14" s="100"/>
      <c r="B14" s="157" t="s">
        <v>64</v>
      </c>
      <c r="C14" s="157"/>
      <c r="D14" s="157"/>
      <c r="E14" s="157"/>
      <c r="F14" s="26">
        <v>25</v>
      </c>
      <c r="G14" s="25">
        <v>1.9</v>
      </c>
      <c r="H14" s="25">
        <v>0.2</v>
      </c>
      <c r="I14" s="25">
        <v>12.3</v>
      </c>
      <c r="J14" s="24">
        <v>58.75</v>
      </c>
      <c r="K14" s="100" t="s">
        <v>65</v>
      </c>
      <c r="L14" s="14"/>
    </row>
    <row r="15" spans="1:12" ht="14.1" customHeight="1" x14ac:dyDescent="0.25">
      <c r="A15" s="156" t="s">
        <v>55</v>
      </c>
      <c r="B15" s="156"/>
      <c r="C15" s="156"/>
      <c r="D15" s="156"/>
      <c r="E15" s="156"/>
      <c r="F15" s="26">
        <v>495</v>
      </c>
      <c r="G15" s="24">
        <v>20.86</v>
      </c>
      <c r="H15" s="24">
        <v>18.850000000000001</v>
      </c>
      <c r="I15" s="24">
        <v>121.55</v>
      </c>
      <c r="J15" s="24">
        <v>739.35</v>
      </c>
      <c r="K15" s="100"/>
      <c r="L15" s="14"/>
    </row>
    <row r="16" spans="1:12" ht="14.1" customHeight="1" x14ac:dyDescent="0.25">
      <c r="A16" s="158" t="s">
        <v>66</v>
      </c>
      <c r="B16" s="158"/>
      <c r="C16" s="158"/>
      <c r="D16" s="158"/>
      <c r="E16" s="158"/>
      <c r="F16" s="158"/>
      <c r="G16" s="158"/>
      <c r="H16" s="158"/>
      <c r="I16" s="158"/>
      <c r="J16" s="158"/>
      <c r="K16" s="158"/>
      <c r="L16" s="14"/>
    </row>
    <row r="17" spans="1:12" ht="14.1" customHeight="1" x14ac:dyDescent="0.25">
      <c r="A17" s="100"/>
      <c r="B17" s="157" t="s">
        <v>218</v>
      </c>
      <c r="C17" s="157"/>
      <c r="D17" s="157"/>
      <c r="E17" s="157"/>
      <c r="F17" s="26">
        <v>50</v>
      </c>
      <c r="G17" s="24">
        <v>2.95</v>
      </c>
      <c r="H17" s="24">
        <v>2.35</v>
      </c>
      <c r="I17" s="25">
        <v>37.5</v>
      </c>
      <c r="J17" s="26">
        <v>183</v>
      </c>
      <c r="K17" s="100" t="s">
        <v>219</v>
      </c>
      <c r="L17" s="14"/>
    </row>
    <row r="18" spans="1:12" ht="14.1" customHeight="1" x14ac:dyDescent="0.25">
      <c r="A18" s="100"/>
      <c r="B18" s="157" t="s">
        <v>58</v>
      </c>
      <c r="C18" s="157"/>
      <c r="D18" s="157"/>
      <c r="E18" s="157"/>
      <c r="F18" s="26">
        <v>10</v>
      </c>
      <c r="G18" s="24">
        <v>2.3199999999999998</v>
      </c>
      <c r="H18" s="24">
        <v>2.95</v>
      </c>
      <c r="I18" s="27"/>
      <c r="J18" s="25">
        <v>35.799999999999997</v>
      </c>
      <c r="K18" s="100" t="s">
        <v>59</v>
      </c>
    </row>
    <row r="19" spans="1:12" ht="14.1" customHeight="1" x14ac:dyDescent="0.25">
      <c r="A19" s="100"/>
      <c r="B19" s="157" t="s">
        <v>220</v>
      </c>
      <c r="C19" s="157"/>
      <c r="D19" s="157"/>
      <c r="E19" s="157"/>
      <c r="F19" s="26">
        <v>210</v>
      </c>
      <c r="G19" s="24">
        <v>12.19</v>
      </c>
      <c r="H19" s="24">
        <v>12.05</v>
      </c>
      <c r="I19" s="24">
        <v>55.85</v>
      </c>
      <c r="J19" s="25">
        <v>380.8</v>
      </c>
      <c r="K19" s="100" t="s">
        <v>221</v>
      </c>
    </row>
    <row r="20" spans="1:12" ht="14.1" customHeight="1" x14ac:dyDescent="0.25">
      <c r="A20" s="100"/>
      <c r="B20" s="157" t="s">
        <v>119</v>
      </c>
      <c r="C20" s="157"/>
      <c r="D20" s="157"/>
      <c r="E20" s="157"/>
      <c r="F20" s="26">
        <v>200</v>
      </c>
      <c r="G20" s="25">
        <v>1.5</v>
      </c>
      <c r="H20" s="25">
        <v>1.3</v>
      </c>
      <c r="I20" s="25">
        <v>15.9</v>
      </c>
      <c r="J20" s="26">
        <v>81</v>
      </c>
      <c r="K20" s="100" t="s">
        <v>120</v>
      </c>
    </row>
    <row r="21" spans="1:12" ht="14.1" customHeight="1" x14ac:dyDescent="0.25">
      <c r="A21" s="100"/>
      <c r="B21" s="157" t="s">
        <v>64</v>
      </c>
      <c r="C21" s="157"/>
      <c r="D21" s="157"/>
      <c r="E21" s="157"/>
      <c r="F21" s="26">
        <v>25</v>
      </c>
      <c r="G21" s="25">
        <v>1.9</v>
      </c>
      <c r="H21" s="25">
        <v>0.2</v>
      </c>
      <c r="I21" s="25">
        <v>12.3</v>
      </c>
      <c r="J21" s="24">
        <v>58.75</v>
      </c>
      <c r="K21" s="100" t="s">
        <v>65</v>
      </c>
    </row>
    <row r="22" spans="1:12" ht="14.1" customHeight="1" x14ac:dyDescent="0.25">
      <c r="A22" s="156" t="s">
        <v>55</v>
      </c>
      <c r="B22" s="156"/>
      <c r="C22" s="156"/>
      <c r="D22" s="156"/>
      <c r="E22" s="156"/>
      <c r="F22" s="26">
        <v>495</v>
      </c>
      <c r="G22" s="24">
        <v>20.86</v>
      </c>
      <c r="H22" s="24">
        <v>18.850000000000001</v>
      </c>
      <c r="I22" s="24">
        <v>121.55</v>
      </c>
      <c r="J22" s="24">
        <v>739.35</v>
      </c>
      <c r="K22" s="100"/>
    </row>
    <row r="23" spans="1:12" ht="14.1" customHeight="1" x14ac:dyDescent="0.25">
      <c r="A23" s="158" t="s">
        <v>67</v>
      </c>
      <c r="B23" s="158"/>
      <c r="C23" s="158"/>
      <c r="D23" s="158"/>
      <c r="E23" s="158"/>
      <c r="F23" s="158"/>
      <c r="G23" s="158"/>
      <c r="H23" s="158"/>
      <c r="I23" s="158"/>
      <c r="J23" s="158"/>
      <c r="K23" s="158"/>
    </row>
    <row r="24" spans="1:12" ht="14.1" customHeight="1" x14ac:dyDescent="0.25">
      <c r="A24" s="100"/>
      <c r="B24" s="157" t="s">
        <v>133</v>
      </c>
      <c r="C24" s="157"/>
      <c r="D24" s="157"/>
      <c r="E24" s="157"/>
      <c r="F24" s="26">
        <v>50</v>
      </c>
      <c r="G24" s="25">
        <v>3.1</v>
      </c>
      <c r="H24" s="25">
        <v>1.4</v>
      </c>
      <c r="I24" s="26">
        <v>34</v>
      </c>
      <c r="J24" s="26">
        <v>147</v>
      </c>
      <c r="K24" s="100" t="s">
        <v>134</v>
      </c>
    </row>
    <row r="25" spans="1:12" ht="14.25" customHeight="1" x14ac:dyDescent="0.25">
      <c r="A25" s="100"/>
      <c r="B25" s="157" t="s">
        <v>70</v>
      </c>
      <c r="C25" s="157"/>
      <c r="D25" s="157"/>
      <c r="E25" s="157"/>
      <c r="F25" s="26">
        <v>200</v>
      </c>
      <c r="G25" s="25">
        <v>0.1</v>
      </c>
      <c r="H25" s="27"/>
      <c r="I25" s="26">
        <v>15</v>
      </c>
      <c r="J25" s="26">
        <v>60</v>
      </c>
      <c r="K25" s="100" t="s">
        <v>71</v>
      </c>
    </row>
    <row r="26" spans="1:12" ht="14.1" customHeight="1" x14ac:dyDescent="0.25">
      <c r="A26" s="156" t="s">
        <v>55</v>
      </c>
      <c r="B26" s="156"/>
      <c r="C26" s="156"/>
      <c r="D26" s="156"/>
      <c r="E26" s="156"/>
      <c r="F26" s="26">
        <v>250</v>
      </c>
      <c r="G26" s="25">
        <v>3.2</v>
      </c>
      <c r="H26" s="25">
        <v>1.4</v>
      </c>
      <c r="I26" s="26">
        <v>49</v>
      </c>
      <c r="J26" s="26">
        <v>207</v>
      </c>
      <c r="K26" s="100"/>
    </row>
    <row r="27" spans="1:12" ht="14.1" customHeight="1" x14ac:dyDescent="0.25">
      <c r="A27" s="158" t="s">
        <v>72</v>
      </c>
      <c r="B27" s="158"/>
      <c r="C27" s="158"/>
      <c r="D27" s="158"/>
      <c r="E27" s="158"/>
      <c r="F27" s="158"/>
      <c r="G27" s="158"/>
      <c r="H27" s="158"/>
      <c r="I27" s="158"/>
      <c r="J27" s="158"/>
      <c r="K27" s="158"/>
      <c r="L27" s="11"/>
    </row>
    <row r="28" spans="1:12" ht="14.1" customHeight="1" x14ac:dyDescent="0.25">
      <c r="A28" s="100"/>
      <c r="B28" s="157" t="s">
        <v>179</v>
      </c>
      <c r="C28" s="157"/>
      <c r="D28" s="157"/>
      <c r="E28" s="157"/>
      <c r="F28" s="26">
        <v>60</v>
      </c>
      <c r="G28" s="24">
        <v>0.96</v>
      </c>
      <c r="H28" s="24">
        <v>6.06</v>
      </c>
      <c r="I28" s="24">
        <v>5.76</v>
      </c>
      <c r="J28" s="26">
        <v>82</v>
      </c>
      <c r="K28" s="100" t="s">
        <v>180</v>
      </c>
      <c r="L28" s="14"/>
    </row>
    <row r="29" spans="1:12" ht="14.1" customHeight="1" x14ac:dyDescent="0.25">
      <c r="A29" s="100"/>
      <c r="B29" s="157" t="s">
        <v>185</v>
      </c>
      <c r="C29" s="157"/>
      <c r="D29" s="157"/>
      <c r="E29" s="157"/>
      <c r="F29" s="26">
        <v>250</v>
      </c>
      <c r="G29" s="24">
        <v>1.75</v>
      </c>
      <c r="H29" s="24">
        <v>3.98</v>
      </c>
      <c r="I29" s="24">
        <v>7.77</v>
      </c>
      <c r="J29" s="25">
        <v>82.5</v>
      </c>
      <c r="K29" s="100" t="s">
        <v>186</v>
      </c>
      <c r="L29" s="14"/>
    </row>
    <row r="30" spans="1:12" ht="14.1" customHeight="1" x14ac:dyDescent="0.25">
      <c r="A30" s="100"/>
      <c r="B30" s="157" t="s">
        <v>130</v>
      </c>
      <c r="C30" s="157"/>
      <c r="D30" s="157"/>
      <c r="E30" s="157"/>
      <c r="F30" s="26">
        <v>90</v>
      </c>
      <c r="G30" s="25">
        <v>12.2</v>
      </c>
      <c r="H30" s="24">
        <v>14.31</v>
      </c>
      <c r="I30" s="24">
        <v>9.09</v>
      </c>
      <c r="J30" s="26">
        <v>214</v>
      </c>
      <c r="K30" s="100" t="s">
        <v>131</v>
      </c>
      <c r="L30" s="14"/>
    </row>
    <row r="31" spans="1:12" ht="14.1" customHeight="1" x14ac:dyDescent="0.25">
      <c r="A31" s="100"/>
      <c r="B31" s="157" t="s">
        <v>90</v>
      </c>
      <c r="C31" s="157"/>
      <c r="D31" s="157"/>
      <c r="E31" s="157"/>
      <c r="F31" s="26">
        <v>150</v>
      </c>
      <c r="G31" s="24">
        <v>3.15</v>
      </c>
      <c r="H31" s="24">
        <v>6.62</v>
      </c>
      <c r="I31" s="24">
        <v>16.37</v>
      </c>
      <c r="J31" s="26">
        <v>138</v>
      </c>
      <c r="K31" s="100" t="s">
        <v>91</v>
      </c>
      <c r="L31" s="14"/>
    </row>
    <row r="32" spans="1:12" ht="14.1" customHeight="1" x14ac:dyDescent="0.25">
      <c r="A32" s="100"/>
      <c r="B32" s="157" t="s">
        <v>102</v>
      </c>
      <c r="C32" s="157"/>
      <c r="D32" s="157"/>
      <c r="E32" s="157"/>
      <c r="F32" s="26">
        <v>200</v>
      </c>
      <c r="G32" s="25">
        <v>0.5</v>
      </c>
      <c r="H32" s="27"/>
      <c r="I32" s="26">
        <v>27</v>
      </c>
      <c r="J32" s="26">
        <v>110</v>
      </c>
      <c r="K32" s="100" t="s">
        <v>103</v>
      </c>
    </row>
    <row r="33" spans="1:11" ht="14.1" customHeight="1" x14ac:dyDescent="0.25">
      <c r="A33" s="100"/>
      <c r="B33" s="157" t="s">
        <v>64</v>
      </c>
      <c r="C33" s="157"/>
      <c r="D33" s="157"/>
      <c r="E33" s="157"/>
      <c r="F33" s="26">
        <v>43</v>
      </c>
      <c r="G33" s="24">
        <v>3.27</v>
      </c>
      <c r="H33" s="24">
        <v>0.34</v>
      </c>
      <c r="I33" s="24">
        <v>21.16</v>
      </c>
      <c r="J33" s="24">
        <v>101.05</v>
      </c>
      <c r="K33" s="100" t="s">
        <v>65</v>
      </c>
    </row>
    <row r="34" spans="1:11" ht="14.1" customHeight="1" x14ac:dyDescent="0.25">
      <c r="A34" s="100"/>
      <c r="B34" s="157" t="s">
        <v>76</v>
      </c>
      <c r="C34" s="157"/>
      <c r="D34" s="157"/>
      <c r="E34" s="157"/>
      <c r="F34" s="26">
        <v>25</v>
      </c>
      <c r="G34" s="24">
        <v>1.65</v>
      </c>
      <c r="H34" s="25">
        <v>0.3</v>
      </c>
      <c r="I34" s="24">
        <v>8.35</v>
      </c>
      <c r="J34" s="25">
        <v>43.5</v>
      </c>
      <c r="K34" s="100" t="s">
        <v>77</v>
      </c>
    </row>
    <row r="35" spans="1:11" x14ac:dyDescent="0.25">
      <c r="A35" s="156" t="s">
        <v>55</v>
      </c>
      <c r="B35" s="156"/>
      <c r="C35" s="156"/>
      <c r="D35" s="156"/>
      <c r="E35" s="156"/>
      <c r="F35" s="26">
        <v>818</v>
      </c>
      <c r="G35" s="24">
        <v>23.48</v>
      </c>
      <c r="H35" s="24">
        <v>31.61</v>
      </c>
      <c r="I35" s="25">
        <v>95.5</v>
      </c>
      <c r="J35" s="24">
        <v>771.05</v>
      </c>
      <c r="K35" s="100"/>
    </row>
    <row r="36" spans="1:11" x14ac:dyDescent="0.25">
      <c r="A36" s="158" t="s">
        <v>78</v>
      </c>
      <c r="B36" s="158"/>
      <c r="C36" s="158"/>
      <c r="D36" s="158"/>
      <c r="E36" s="158"/>
      <c r="F36" s="158"/>
      <c r="G36" s="158"/>
      <c r="H36" s="158"/>
      <c r="I36" s="158"/>
      <c r="J36" s="158"/>
      <c r="K36" s="158"/>
    </row>
    <row r="37" spans="1:11" x14ac:dyDescent="0.25">
      <c r="A37" s="100"/>
      <c r="B37" s="157" t="s">
        <v>179</v>
      </c>
      <c r="C37" s="157"/>
      <c r="D37" s="157"/>
      <c r="E37" s="157"/>
      <c r="F37" s="26">
        <v>60</v>
      </c>
      <c r="G37" s="24">
        <v>0.96</v>
      </c>
      <c r="H37" s="24">
        <v>6.06</v>
      </c>
      <c r="I37" s="24">
        <v>5.76</v>
      </c>
      <c r="J37" s="26">
        <v>82</v>
      </c>
      <c r="K37" s="100" t="s">
        <v>180</v>
      </c>
    </row>
    <row r="38" spans="1:11" x14ac:dyDescent="0.25">
      <c r="A38" s="100"/>
      <c r="B38" s="157" t="s">
        <v>185</v>
      </c>
      <c r="C38" s="157"/>
      <c r="D38" s="157"/>
      <c r="E38" s="157"/>
      <c r="F38" s="26">
        <v>250</v>
      </c>
      <c r="G38" s="24">
        <v>1.75</v>
      </c>
      <c r="H38" s="24">
        <v>3.98</v>
      </c>
      <c r="I38" s="24">
        <v>7.77</v>
      </c>
      <c r="J38" s="25">
        <v>82.5</v>
      </c>
      <c r="K38" s="100" t="s">
        <v>186</v>
      </c>
    </row>
    <row r="39" spans="1:11" x14ac:dyDescent="0.25">
      <c r="A39" s="100"/>
      <c r="B39" s="157" t="s">
        <v>130</v>
      </c>
      <c r="C39" s="157"/>
      <c r="D39" s="157"/>
      <c r="E39" s="157"/>
      <c r="F39" s="26">
        <v>90</v>
      </c>
      <c r="G39" s="25">
        <v>12.2</v>
      </c>
      <c r="H39" s="24">
        <v>14.31</v>
      </c>
      <c r="I39" s="24">
        <v>9.09</v>
      </c>
      <c r="J39" s="26">
        <v>214</v>
      </c>
      <c r="K39" s="100" t="s">
        <v>131</v>
      </c>
    </row>
    <row r="40" spans="1:11" x14ac:dyDescent="0.25">
      <c r="A40" s="100"/>
      <c r="B40" s="157" t="s">
        <v>90</v>
      </c>
      <c r="C40" s="157"/>
      <c r="D40" s="157"/>
      <c r="E40" s="157"/>
      <c r="F40" s="26">
        <v>150</v>
      </c>
      <c r="G40" s="24">
        <v>3.15</v>
      </c>
      <c r="H40" s="24">
        <v>6.62</v>
      </c>
      <c r="I40" s="24">
        <v>16.37</v>
      </c>
      <c r="J40" s="26">
        <v>138</v>
      </c>
      <c r="K40" s="100" t="s">
        <v>91</v>
      </c>
    </row>
    <row r="41" spans="1:11" x14ac:dyDescent="0.25">
      <c r="A41" s="100"/>
      <c r="B41" s="157" t="s">
        <v>102</v>
      </c>
      <c r="C41" s="157"/>
      <c r="D41" s="157"/>
      <c r="E41" s="157"/>
      <c r="F41" s="26">
        <v>200</v>
      </c>
      <c r="G41" s="25">
        <v>0.5</v>
      </c>
      <c r="H41" s="27"/>
      <c r="I41" s="26">
        <v>27</v>
      </c>
      <c r="J41" s="26">
        <v>110</v>
      </c>
      <c r="K41" s="100" t="s">
        <v>103</v>
      </c>
    </row>
    <row r="42" spans="1:11" x14ac:dyDescent="0.25">
      <c r="A42" s="100"/>
      <c r="B42" s="157" t="s">
        <v>64</v>
      </c>
      <c r="C42" s="157"/>
      <c r="D42" s="157"/>
      <c r="E42" s="157"/>
      <c r="F42" s="26">
        <v>43</v>
      </c>
      <c r="G42" s="24">
        <v>3.27</v>
      </c>
      <c r="H42" s="24">
        <v>0.34</v>
      </c>
      <c r="I42" s="24">
        <v>21.16</v>
      </c>
      <c r="J42" s="24">
        <v>101.05</v>
      </c>
      <c r="K42" s="100" t="s">
        <v>65</v>
      </c>
    </row>
    <row r="43" spans="1:11" x14ac:dyDescent="0.25">
      <c r="A43" s="100"/>
      <c r="B43" s="157" t="s">
        <v>76</v>
      </c>
      <c r="C43" s="157"/>
      <c r="D43" s="157"/>
      <c r="E43" s="157"/>
      <c r="F43" s="26">
        <v>25</v>
      </c>
      <c r="G43" s="24">
        <v>1.65</v>
      </c>
      <c r="H43" s="25">
        <v>0.3</v>
      </c>
      <c r="I43" s="24">
        <v>8.35</v>
      </c>
      <c r="J43" s="25">
        <v>43.5</v>
      </c>
      <c r="K43" s="100" t="s">
        <v>77</v>
      </c>
    </row>
    <row r="44" spans="1:11" x14ac:dyDescent="0.25">
      <c r="A44" s="156" t="s">
        <v>55</v>
      </c>
      <c r="B44" s="156"/>
      <c r="C44" s="156"/>
      <c r="D44" s="156"/>
      <c r="E44" s="156"/>
      <c r="F44" s="26">
        <v>818</v>
      </c>
      <c r="G44" s="24">
        <v>23.48</v>
      </c>
      <c r="H44" s="24">
        <v>31.61</v>
      </c>
      <c r="I44" s="25">
        <v>95.5</v>
      </c>
      <c r="J44" s="24">
        <v>771.05</v>
      </c>
      <c r="K44" s="100"/>
    </row>
    <row r="45" spans="1:11" x14ac:dyDescent="0.25">
      <c r="A45" s="158" t="s">
        <v>79</v>
      </c>
      <c r="B45" s="158"/>
      <c r="C45" s="158"/>
      <c r="D45" s="158"/>
      <c r="E45" s="158"/>
      <c r="F45" s="158"/>
      <c r="G45" s="158"/>
      <c r="H45" s="158"/>
      <c r="I45" s="158"/>
      <c r="J45" s="158"/>
      <c r="K45" s="158"/>
    </row>
    <row r="46" spans="1:11" x14ac:dyDescent="0.25">
      <c r="A46" s="100"/>
      <c r="B46" s="157" t="s">
        <v>133</v>
      </c>
      <c r="C46" s="157"/>
      <c r="D46" s="157"/>
      <c r="E46" s="157"/>
      <c r="F46" s="26">
        <v>50</v>
      </c>
      <c r="G46" s="25">
        <v>3.1</v>
      </c>
      <c r="H46" s="25">
        <v>1.4</v>
      </c>
      <c r="I46" s="26">
        <v>34</v>
      </c>
      <c r="J46" s="26">
        <v>147</v>
      </c>
      <c r="K46" s="100" t="s">
        <v>134</v>
      </c>
    </row>
    <row r="47" spans="1:11" x14ac:dyDescent="0.25">
      <c r="A47" s="100"/>
      <c r="B47" s="157" t="s">
        <v>70</v>
      </c>
      <c r="C47" s="157"/>
      <c r="D47" s="157"/>
      <c r="E47" s="157"/>
      <c r="F47" s="26">
        <v>200</v>
      </c>
      <c r="G47" s="25">
        <v>0.1</v>
      </c>
      <c r="H47" s="27"/>
      <c r="I47" s="26">
        <v>15</v>
      </c>
      <c r="J47" s="26">
        <v>60</v>
      </c>
      <c r="K47" s="100" t="s">
        <v>71</v>
      </c>
    </row>
    <row r="48" spans="1:11" x14ac:dyDescent="0.25">
      <c r="A48" s="156" t="s">
        <v>55</v>
      </c>
      <c r="B48" s="156"/>
      <c r="C48" s="156"/>
      <c r="D48" s="156"/>
      <c r="E48" s="156"/>
      <c r="F48" s="26">
        <v>250</v>
      </c>
      <c r="G48" s="25">
        <v>3.2</v>
      </c>
      <c r="H48" s="25">
        <v>1.4</v>
      </c>
      <c r="I48" s="26">
        <v>49</v>
      </c>
      <c r="J48" s="26">
        <v>207</v>
      </c>
      <c r="K48" s="100"/>
    </row>
    <row r="49" spans="1:11" x14ac:dyDescent="0.25">
      <c r="A49" s="158" t="s">
        <v>143</v>
      </c>
      <c r="B49" s="158"/>
      <c r="C49" s="158"/>
      <c r="D49" s="158"/>
      <c r="E49" s="158"/>
      <c r="F49" s="158"/>
      <c r="G49" s="158"/>
      <c r="H49" s="158"/>
      <c r="I49" s="158"/>
      <c r="J49" s="158"/>
      <c r="K49" s="158"/>
    </row>
    <row r="50" spans="1:11" x14ac:dyDescent="0.25">
      <c r="A50" s="100"/>
      <c r="B50" s="157" t="s">
        <v>80</v>
      </c>
      <c r="C50" s="157"/>
      <c r="D50" s="157"/>
      <c r="E50" s="157"/>
      <c r="F50" s="26">
        <v>50</v>
      </c>
      <c r="G50" s="24">
        <v>3.46</v>
      </c>
      <c r="H50" s="25">
        <v>6.5</v>
      </c>
      <c r="I50" s="25">
        <v>29.4</v>
      </c>
      <c r="J50" s="26">
        <v>190</v>
      </c>
      <c r="K50" s="100" t="s">
        <v>81</v>
      </c>
    </row>
    <row r="51" spans="1:11" x14ac:dyDescent="0.25">
      <c r="A51" s="100"/>
      <c r="B51" s="157" t="s">
        <v>106</v>
      </c>
      <c r="C51" s="157"/>
      <c r="D51" s="157"/>
      <c r="E51" s="157"/>
      <c r="F51" s="26">
        <v>200</v>
      </c>
      <c r="G51" s="25">
        <v>5.8</v>
      </c>
      <c r="H51" s="26">
        <v>5</v>
      </c>
      <c r="I51" s="25">
        <v>9.6</v>
      </c>
      <c r="J51" s="26">
        <v>106</v>
      </c>
      <c r="K51" s="100" t="s">
        <v>107</v>
      </c>
    </row>
    <row r="52" spans="1:11" x14ac:dyDescent="0.25">
      <c r="A52" s="100"/>
      <c r="B52" s="157" t="s">
        <v>132</v>
      </c>
      <c r="C52" s="157"/>
      <c r="D52" s="157"/>
      <c r="E52" s="157"/>
      <c r="F52" s="26">
        <v>100</v>
      </c>
      <c r="G52" s="25">
        <v>0.4</v>
      </c>
      <c r="H52" s="25">
        <v>0.4</v>
      </c>
      <c r="I52" s="25">
        <v>9.8000000000000007</v>
      </c>
      <c r="J52" s="26">
        <v>47</v>
      </c>
      <c r="K52" s="100" t="s">
        <v>127</v>
      </c>
    </row>
    <row r="53" spans="1:11" x14ac:dyDescent="0.25">
      <c r="A53" s="156" t="s">
        <v>55</v>
      </c>
      <c r="B53" s="156"/>
      <c r="C53" s="156"/>
      <c r="D53" s="156"/>
      <c r="E53" s="156"/>
      <c r="F53" s="26">
        <v>350</v>
      </c>
      <c r="G53" s="24">
        <v>9.66</v>
      </c>
      <c r="H53" s="25">
        <v>11.9</v>
      </c>
      <c r="I53" s="25">
        <v>48.8</v>
      </c>
      <c r="J53" s="26">
        <v>343</v>
      </c>
      <c r="K53" s="100"/>
    </row>
  </sheetData>
  <mergeCells count="50">
    <mergeCell ref="A2:K2"/>
    <mergeCell ref="A3:K3"/>
    <mergeCell ref="B4:K4"/>
    <mergeCell ref="D7:J7"/>
    <mergeCell ref="B8:E8"/>
    <mergeCell ref="A9:K9"/>
    <mergeCell ref="B10:E10"/>
    <mergeCell ref="B11:E11"/>
    <mergeCell ref="B12:E12"/>
    <mergeCell ref="B13:E13"/>
    <mergeCell ref="B14:E14"/>
    <mergeCell ref="A15:E15"/>
    <mergeCell ref="A16:K16"/>
    <mergeCell ref="B17:E17"/>
    <mergeCell ref="B18:E18"/>
    <mergeCell ref="B19:E19"/>
    <mergeCell ref="B20:E20"/>
    <mergeCell ref="B21:E21"/>
    <mergeCell ref="A22:E22"/>
    <mergeCell ref="A23:K23"/>
    <mergeCell ref="B24:E24"/>
    <mergeCell ref="B25:E25"/>
    <mergeCell ref="A26:E26"/>
    <mergeCell ref="A27:K27"/>
    <mergeCell ref="B28:E28"/>
    <mergeCell ref="B29:E29"/>
    <mergeCell ref="B30:E30"/>
    <mergeCell ref="B31:E31"/>
    <mergeCell ref="B32:E32"/>
    <mergeCell ref="B33:E33"/>
    <mergeCell ref="B34:E34"/>
    <mergeCell ref="A35:E35"/>
    <mergeCell ref="A36:K36"/>
    <mergeCell ref="B37:E37"/>
    <mergeCell ref="B38:E38"/>
    <mergeCell ref="B39:E39"/>
    <mergeCell ref="B40:E40"/>
    <mergeCell ref="B41:E41"/>
    <mergeCell ref="B42:E42"/>
    <mergeCell ref="B43:E43"/>
    <mergeCell ref="A44:E44"/>
    <mergeCell ref="A45:K45"/>
    <mergeCell ref="B46:E46"/>
    <mergeCell ref="B47:E47"/>
    <mergeCell ref="A48:E48"/>
    <mergeCell ref="A49:K49"/>
    <mergeCell ref="B50:E50"/>
    <mergeCell ref="B51:E51"/>
    <mergeCell ref="B52:E52"/>
    <mergeCell ref="A53:E53"/>
  </mergeCells>
  <pageMargins left="0.22435897435897437" right="0.16826923076923078" top="0.29891304347826086" bottom="0.27173913043478259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view="pageLayout" topLeftCell="A43" zoomScale="130" zoomScaleNormal="70" zoomScaleSheetLayoutView="130" zoomScalePageLayoutView="130" workbookViewId="0">
      <selection activeCell="A54" sqref="A54:K55"/>
    </sheetView>
  </sheetViews>
  <sheetFormatPr defaultRowHeight="15" x14ac:dyDescent="0.2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2" ht="14.1" customHeight="1" x14ac:dyDescent="0.25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12" ht="14.1" customHeight="1" x14ac:dyDescent="0.25">
      <c r="A2" s="166" t="s">
        <v>125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</row>
    <row r="3" spans="1:12" ht="14.1" customHeight="1" x14ac:dyDescent="0.25">
      <c r="A3" s="167" t="s">
        <v>51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</row>
    <row r="4" spans="1:12" ht="13.5" customHeight="1" x14ac:dyDescent="0.25">
      <c r="A4" s="103" t="s">
        <v>52</v>
      </c>
      <c r="B4" s="168" t="s">
        <v>168</v>
      </c>
      <c r="C4" s="168"/>
      <c r="D4" s="168"/>
      <c r="E4" s="168"/>
      <c r="F4" s="168"/>
      <c r="G4" s="168"/>
      <c r="H4" s="168"/>
      <c r="I4" s="168"/>
      <c r="J4" s="168"/>
      <c r="K4" s="168"/>
    </row>
    <row r="5" spans="1:12" ht="40.5" customHeight="1" x14ac:dyDescent="0.25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</row>
    <row r="6" spans="1:12" ht="14.1" customHeight="1" x14ac:dyDescent="0.25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</row>
    <row r="7" spans="1:12" ht="14.1" customHeight="1" x14ac:dyDescent="0.25">
      <c r="A7" s="103" t="s">
        <v>53</v>
      </c>
      <c r="B7" s="28"/>
      <c r="C7" s="28"/>
      <c r="D7" s="164" t="s">
        <v>54</v>
      </c>
      <c r="E7" s="164"/>
      <c r="F7" s="164"/>
      <c r="G7" s="164"/>
      <c r="H7" s="164"/>
      <c r="I7" s="164"/>
      <c r="J7" s="164"/>
      <c r="K7" s="28"/>
    </row>
    <row r="8" spans="1:12" ht="14.1" customHeight="1" x14ac:dyDescent="0.25">
      <c r="A8" s="105" t="s">
        <v>46</v>
      </c>
      <c r="B8" s="169" t="s">
        <v>48</v>
      </c>
      <c r="C8" s="169"/>
      <c r="D8" s="169"/>
      <c r="E8" s="169"/>
      <c r="F8" s="105" t="s">
        <v>49</v>
      </c>
      <c r="G8" s="105" t="s">
        <v>2</v>
      </c>
      <c r="H8" s="105" t="s">
        <v>0</v>
      </c>
      <c r="I8" s="105" t="s">
        <v>1</v>
      </c>
      <c r="J8" s="29" t="s">
        <v>47</v>
      </c>
      <c r="K8" s="105" t="s">
        <v>45</v>
      </c>
    </row>
    <row r="9" spans="1:12" ht="14.1" customHeight="1" x14ac:dyDescent="0.25">
      <c r="A9" s="164" t="s">
        <v>57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</row>
    <row r="10" spans="1:12" ht="26.25" customHeight="1" x14ac:dyDescent="0.25">
      <c r="A10" s="104"/>
      <c r="B10" s="165" t="s">
        <v>60</v>
      </c>
      <c r="C10" s="165"/>
      <c r="D10" s="165"/>
      <c r="E10" s="165"/>
      <c r="F10" s="33">
        <v>40</v>
      </c>
      <c r="G10" s="32">
        <v>5.0999999999999996</v>
      </c>
      <c r="H10" s="32">
        <v>4.5999999999999996</v>
      </c>
      <c r="I10" s="32">
        <v>0.3</v>
      </c>
      <c r="J10" s="33">
        <v>63</v>
      </c>
      <c r="K10" s="104" t="s">
        <v>61</v>
      </c>
    </row>
    <row r="11" spans="1:12" ht="14.1" customHeight="1" x14ac:dyDescent="0.25">
      <c r="A11" s="104"/>
      <c r="B11" s="165" t="s">
        <v>222</v>
      </c>
      <c r="C11" s="165"/>
      <c r="D11" s="165"/>
      <c r="E11" s="165"/>
      <c r="F11" s="33">
        <v>30</v>
      </c>
      <c r="G11" s="30">
        <v>4.03</v>
      </c>
      <c r="H11" s="30">
        <v>6.78</v>
      </c>
      <c r="I11" s="30">
        <v>6.26</v>
      </c>
      <c r="J11" s="30">
        <v>105.43</v>
      </c>
      <c r="K11" s="104" t="s">
        <v>223</v>
      </c>
    </row>
    <row r="12" spans="1:12" ht="14.1" customHeight="1" x14ac:dyDescent="0.25">
      <c r="A12" s="104"/>
      <c r="B12" s="165" t="s">
        <v>224</v>
      </c>
      <c r="C12" s="165"/>
      <c r="D12" s="165"/>
      <c r="E12" s="165"/>
      <c r="F12" s="33">
        <v>215</v>
      </c>
      <c r="G12" s="32">
        <v>6.3</v>
      </c>
      <c r="H12" s="30">
        <v>15.95</v>
      </c>
      <c r="I12" s="30">
        <v>47.06</v>
      </c>
      <c r="J12" s="32">
        <v>298.3</v>
      </c>
      <c r="K12" s="104" t="s">
        <v>225</v>
      </c>
      <c r="L12" s="9"/>
    </row>
    <row r="13" spans="1:12" ht="14.1" customHeight="1" x14ac:dyDescent="0.25">
      <c r="A13" s="104"/>
      <c r="B13" s="165" t="s">
        <v>92</v>
      </c>
      <c r="C13" s="165"/>
      <c r="D13" s="165"/>
      <c r="E13" s="165"/>
      <c r="F13" s="33">
        <v>200</v>
      </c>
      <c r="G13" s="32">
        <v>0.1</v>
      </c>
      <c r="H13" s="31"/>
      <c r="I13" s="32">
        <v>15.2</v>
      </c>
      <c r="J13" s="33">
        <v>61</v>
      </c>
      <c r="K13" s="104" t="s">
        <v>93</v>
      </c>
      <c r="L13" s="14"/>
    </row>
    <row r="14" spans="1:12" ht="14.1" customHeight="1" x14ac:dyDescent="0.25">
      <c r="A14" s="104"/>
      <c r="B14" s="165" t="s">
        <v>64</v>
      </c>
      <c r="C14" s="165"/>
      <c r="D14" s="165"/>
      <c r="E14" s="165"/>
      <c r="F14" s="33">
        <v>24</v>
      </c>
      <c r="G14" s="30">
        <v>1.82</v>
      </c>
      <c r="H14" s="30">
        <v>0.19</v>
      </c>
      <c r="I14" s="30">
        <v>11.81</v>
      </c>
      <c r="J14" s="32">
        <v>56.4</v>
      </c>
      <c r="K14" s="104" t="s">
        <v>65</v>
      </c>
      <c r="L14" s="14"/>
    </row>
    <row r="15" spans="1:12" ht="14.1" customHeight="1" x14ac:dyDescent="0.25">
      <c r="A15" s="163" t="s">
        <v>55</v>
      </c>
      <c r="B15" s="163"/>
      <c r="C15" s="163"/>
      <c r="D15" s="163"/>
      <c r="E15" s="163"/>
      <c r="F15" s="33">
        <v>509</v>
      </c>
      <c r="G15" s="30">
        <v>17.350000000000001</v>
      </c>
      <c r="H15" s="30">
        <v>27.52</v>
      </c>
      <c r="I15" s="30">
        <v>80.63</v>
      </c>
      <c r="J15" s="30">
        <v>584.13</v>
      </c>
      <c r="K15" s="104"/>
      <c r="L15" s="14"/>
    </row>
    <row r="16" spans="1:12" ht="14.1" customHeight="1" x14ac:dyDescent="0.25">
      <c r="A16" s="164" t="s">
        <v>66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4"/>
    </row>
    <row r="17" spans="1:12" ht="14.1" customHeight="1" x14ac:dyDescent="0.25">
      <c r="A17" s="104"/>
      <c r="B17" s="165" t="s">
        <v>60</v>
      </c>
      <c r="C17" s="165"/>
      <c r="D17" s="165"/>
      <c r="E17" s="165"/>
      <c r="F17" s="33">
        <v>40</v>
      </c>
      <c r="G17" s="32">
        <v>5.0999999999999996</v>
      </c>
      <c r="H17" s="32">
        <v>4.5999999999999996</v>
      </c>
      <c r="I17" s="32">
        <v>0.3</v>
      </c>
      <c r="J17" s="33">
        <v>63</v>
      </c>
      <c r="K17" s="104" t="s">
        <v>61</v>
      </c>
      <c r="L17" s="14"/>
    </row>
    <row r="18" spans="1:12" ht="14.1" customHeight="1" x14ac:dyDescent="0.25">
      <c r="A18" s="104"/>
      <c r="B18" s="165" t="s">
        <v>222</v>
      </c>
      <c r="C18" s="165"/>
      <c r="D18" s="165"/>
      <c r="E18" s="165"/>
      <c r="F18" s="33">
        <v>30</v>
      </c>
      <c r="G18" s="30">
        <v>4.03</v>
      </c>
      <c r="H18" s="30">
        <v>6.78</v>
      </c>
      <c r="I18" s="30">
        <v>6.26</v>
      </c>
      <c r="J18" s="30">
        <v>105.43</v>
      </c>
      <c r="K18" s="104" t="s">
        <v>223</v>
      </c>
    </row>
    <row r="19" spans="1:12" ht="14.1" customHeight="1" x14ac:dyDescent="0.25">
      <c r="A19" s="104"/>
      <c r="B19" s="165" t="s">
        <v>224</v>
      </c>
      <c r="C19" s="165"/>
      <c r="D19" s="165"/>
      <c r="E19" s="165"/>
      <c r="F19" s="33">
        <v>215</v>
      </c>
      <c r="G19" s="32">
        <v>6.3</v>
      </c>
      <c r="H19" s="30">
        <v>15.95</v>
      </c>
      <c r="I19" s="30">
        <v>47.06</v>
      </c>
      <c r="J19" s="32">
        <v>298.3</v>
      </c>
      <c r="K19" s="104" t="s">
        <v>225</v>
      </c>
    </row>
    <row r="20" spans="1:12" ht="14.1" customHeight="1" x14ac:dyDescent="0.25">
      <c r="A20" s="104"/>
      <c r="B20" s="165" t="s">
        <v>92</v>
      </c>
      <c r="C20" s="165"/>
      <c r="D20" s="165"/>
      <c r="E20" s="165"/>
      <c r="F20" s="33">
        <v>200</v>
      </c>
      <c r="G20" s="32">
        <v>0.1</v>
      </c>
      <c r="H20" s="31"/>
      <c r="I20" s="32">
        <v>15.2</v>
      </c>
      <c r="J20" s="33">
        <v>61</v>
      </c>
      <c r="K20" s="104" t="s">
        <v>93</v>
      </c>
    </row>
    <row r="21" spans="1:12" ht="14.1" customHeight="1" x14ac:dyDescent="0.25">
      <c r="A21" s="104"/>
      <c r="B21" s="165" t="s">
        <v>64</v>
      </c>
      <c r="C21" s="165"/>
      <c r="D21" s="165"/>
      <c r="E21" s="165"/>
      <c r="F21" s="33">
        <v>24</v>
      </c>
      <c r="G21" s="30">
        <v>1.82</v>
      </c>
      <c r="H21" s="30">
        <v>0.19</v>
      </c>
      <c r="I21" s="30">
        <v>11.81</v>
      </c>
      <c r="J21" s="32">
        <v>56.4</v>
      </c>
      <c r="K21" s="104" t="s">
        <v>65</v>
      </c>
    </row>
    <row r="22" spans="1:12" ht="14.1" customHeight="1" x14ac:dyDescent="0.25">
      <c r="A22" s="163" t="s">
        <v>55</v>
      </c>
      <c r="B22" s="163"/>
      <c r="C22" s="163"/>
      <c r="D22" s="163"/>
      <c r="E22" s="163"/>
      <c r="F22" s="33">
        <v>509</v>
      </c>
      <c r="G22" s="30">
        <v>17.350000000000001</v>
      </c>
      <c r="H22" s="30">
        <v>27.52</v>
      </c>
      <c r="I22" s="30">
        <v>80.63</v>
      </c>
      <c r="J22" s="30">
        <v>584.13</v>
      </c>
      <c r="K22" s="104"/>
    </row>
    <row r="23" spans="1:12" ht="14.1" customHeight="1" x14ac:dyDescent="0.25">
      <c r="A23" s="164" t="s">
        <v>67</v>
      </c>
      <c r="B23" s="164"/>
      <c r="C23" s="164"/>
      <c r="D23" s="164"/>
      <c r="E23" s="164"/>
      <c r="F23" s="164"/>
      <c r="G23" s="164"/>
      <c r="H23" s="164"/>
      <c r="I23" s="164"/>
      <c r="J23" s="164"/>
      <c r="K23" s="164"/>
    </row>
    <row r="24" spans="1:12" ht="14.1" customHeight="1" x14ac:dyDescent="0.25">
      <c r="A24" s="104"/>
      <c r="B24" s="165" t="s">
        <v>117</v>
      </c>
      <c r="C24" s="165"/>
      <c r="D24" s="165"/>
      <c r="E24" s="165"/>
      <c r="F24" s="33">
        <v>50</v>
      </c>
      <c r="G24" s="32">
        <v>2.9</v>
      </c>
      <c r="H24" s="32">
        <v>1.1000000000000001</v>
      </c>
      <c r="I24" s="33">
        <v>29</v>
      </c>
      <c r="J24" s="33">
        <v>138</v>
      </c>
      <c r="K24" s="104" t="s">
        <v>200</v>
      </c>
    </row>
    <row r="25" spans="1:12" ht="14.25" customHeight="1" x14ac:dyDescent="0.25">
      <c r="A25" s="104"/>
      <c r="B25" s="165" t="s">
        <v>70</v>
      </c>
      <c r="C25" s="165"/>
      <c r="D25" s="165"/>
      <c r="E25" s="165"/>
      <c r="F25" s="33">
        <v>200</v>
      </c>
      <c r="G25" s="32">
        <v>0.1</v>
      </c>
      <c r="H25" s="31"/>
      <c r="I25" s="33">
        <v>15</v>
      </c>
      <c r="J25" s="33">
        <v>60</v>
      </c>
      <c r="K25" s="104" t="s">
        <v>71</v>
      </c>
    </row>
    <row r="26" spans="1:12" ht="14.1" customHeight="1" x14ac:dyDescent="0.25">
      <c r="A26" s="163" t="s">
        <v>55</v>
      </c>
      <c r="B26" s="163"/>
      <c r="C26" s="163"/>
      <c r="D26" s="163"/>
      <c r="E26" s="163"/>
      <c r="F26" s="33">
        <v>250</v>
      </c>
      <c r="G26" s="33">
        <v>3</v>
      </c>
      <c r="H26" s="32">
        <v>1.1000000000000001</v>
      </c>
      <c r="I26" s="33">
        <v>44</v>
      </c>
      <c r="J26" s="33">
        <v>198</v>
      </c>
      <c r="K26" s="104"/>
    </row>
    <row r="27" spans="1:12" ht="14.1" customHeight="1" x14ac:dyDescent="0.25">
      <c r="A27" s="164" t="s">
        <v>72</v>
      </c>
      <c r="B27" s="164"/>
      <c r="C27" s="164"/>
      <c r="D27" s="164"/>
      <c r="E27" s="164"/>
      <c r="F27" s="164"/>
      <c r="G27" s="164"/>
      <c r="H27" s="164"/>
      <c r="I27" s="164"/>
      <c r="J27" s="164"/>
      <c r="K27" s="164"/>
      <c r="L27" s="11"/>
    </row>
    <row r="28" spans="1:12" ht="14.1" customHeight="1" x14ac:dyDescent="0.25">
      <c r="A28" s="104"/>
      <c r="B28" s="165" t="s">
        <v>226</v>
      </c>
      <c r="C28" s="165"/>
      <c r="D28" s="165"/>
      <c r="E28" s="165"/>
      <c r="F28" s="33">
        <v>60</v>
      </c>
      <c r="G28" s="30">
        <v>0.66</v>
      </c>
      <c r="H28" s="30">
        <v>6.06</v>
      </c>
      <c r="I28" s="30">
        <v>6.36</v>
      </c>
      <c r="J28" s="32">
        <v>82.8</v>
      </c>
      <c r="K28" s="104" t="s">
        <v>227</v>
      </c>
      <c r="L28" s="14"/>
    </row>
    <row r="29" spans="1:12" ht="14.1" customHeight="1" x14ac:dyDescent="0.25">
      <c r="A29" s="104"/>
      <c r="B29" s="165" t="s">
        <v>228</v>
      </c>
      <c r="C29" s="165"/>
      <c r="D29" s="165"/>
      <c r="E29" s="165"/>
      <c r="F29" s="33">
        <v>200</v>
      </c>
      <c r="G29" s="32">
        <v>1.7</v>
      </c>
      <c r="H29" s="30">
        <v>3.56</v>
      </c>
      <c r="I29" s="32">
        <v>9.6</v>
      </c>
      <c r="J29" s="32">
        <v>77.599999999999994</v>
      </c>
      <c r="K29" s="104" t="s">
        <v>229</v>
      </c>
      <c r="L29" s="14"/>
    </row>
    <row r="30" spans="1:12" ht="14.1" customHeight="1" x14ac:dyDescent="0.25">
      <c r="A30" s="104"/>
      <c r="B30" s="165" t="s">
        <v>88</v>
      </c>
      <c r="C30" s="165"/>
      <c r="D30" s="165"/>
      <c r="E30" s="165"/>
      <c r="F30" s="33">
        <v>90</v>
      </c>
      <c r="G30" s="30">
        <v>11.08</v>
      </c>
      <c r="H30" s="30">
        <v>13.14</v>
      </c>
      <c r="I30" s="30">
        <v>11.22</v>
      </c>
      <c r="J30" s="32">
        <v>209.4</v>
      </c>
      <c r="K30" s="104" t="s">
        <v>89</v>
      </c>
      <c r="L30" s="14"/>
    </row>
    <row r="31" spans="1:12" ht="14.1" customHeight="1" x14ac:dyDescent="0.25">
      <c r="A31" s="104"/>
      <c r="B31" s="165" t="s">
        <v>230</v>
      </c>
      <c r="C31" s="165"/>
      <c r="D31" s="165"/>
      <c r="E31" s="165"/>
      <c r="F31" s="33">
        <v>180</v>
      </c>
      <c r="G31" s="32">
        <v>3.6</v>
      </c>
      <c r="H31" s="32">
        <v>9.6</v>
      </c>
      <c r="I31" s="32">
        <v>15.3</v>
      </c>
      <c r="J31" s="33">
        <v>162</v>
      </c>
      <c r="K31" s="104" t="s">
        <v>231</v>
      </c>
      <c r="L31" s="14"/>
    </row>
    <row r="32" spans="1:12" ht="14.1" customHeight="1" x14ac:dyDescent="0.25">
      <c r="A32" s="104"/>
      <c r="B32" s="165" t="s">
        <v>232</v>
      </c>
      <c r="C32" s="165"/>
      <c r="D32" s="165"/>
      <c r="E32" s="165"/>
      <c r="F32" s="33">
        <v>200</v>
      </c>
      <c r="G32" s="32">
        <v>0.3</v>
      </c>
      <c r="H32" s="31"/>
      <c r="I32" s="32">
        <v>20.100000000000001</v>
      </c>
      <c r="J32" s="33">
        <v>81</v>
      </c>
      <c r="K32" s="104" t="s">
        <v>233</v>
      </c>
    </row>
    <row r="33" spans="1:11" ht="14.1" customHeight="1" x14ac:dyDescent="0.25">
      <c r="A33" s="104"/>
      <c r="B33" s="165" t="s">
        <v>64</v>
      </c>
      <c r="C33" s="165"/>
      <c r="D33" s="165"/>
      <c r="E33" s="165"/>
      <c r="F33" s="33">
        <v>55</v>
      </c>
      <c r="G33" s="30">
        <v>4.18</v>
      </c>
      <c r="H33" s="30">
        <v>0.44</v>
      </c>
      <c r="I33" s="30">
        <v>27.06</v>
      </c>
      <c r="J33" s="30">
        <v>129.25</v>
      </c>
      <c r="K33" s="104" t="s">
        <v>65</v>
      </c>
    </row>
    <row r="34" spans="1:11" ht="14.1" customHeight="1" x14ac:dyDescent="0.25">
      <c r="A34" s="104"/>
      <c r="B34" s="165" t="s">
        <v>76</v>
      </c>
      <c r="C34" s="165"/>
      <c r="D34" s="165"/>
      <c r="E34" s="165"/>
      <c r="F34" s="33">
        <v>35</v>
      </c>
      <c r="G34" s="30">
        <v>2.31</v>
      </c>
      <c r="H34" s="30">
        <v>0.42</v>
      </c>
      <c r="I34" s="30">
        <v>11.69</v>
      </c>
      <c r="J34" s="32">
        <v>60.9</v>
      </c>
      <c r="K34" s="104" t="s">
        <v>77</v>
      </c>
    </row>
    <row r="35" spans="1:11" x14ac:dyDescent="0.25">
      <c r="A35" s="163" t="s">
        <v>55</v>
      </c>
      <c r="B35" s="163"/>
      <c r="C35" s="163"/>
      <c r="D35" s="163"/>
      <c r="E35" s="163"/>
      <c r="F35" s="33">
        <v>820</v>
      </c>
      <c r="G35" s="30">
        <v>23.83</v>
      </c>
      <c r="H35" s="30">
        <v>33.22</v>
      </c>
      <c r="I35" s="30">
        <v>101.33</v>
      </c>
      <c r="J35" s="30">
        <v>802.95</v>
      </c>
      <c r="K35" s="104"/>
    </row>
    <row r="36" spans="1:11" x14ac:dyDescent="0.25">
      <c r="A36" s="164" t="s">
        <v>78</v>
      </c>
      <c r="B36" s="164"/>
      <c r="C36" s="164"/>
      <c r="D36" s="164"/>
      <c r="E36" s="164"/>
      <c r="F36" s="164"/>
      <c r="G36" s="164"/>
      <c r="H36" s="164"/>
      <c r="I36" s="164"/>
      <c r="J36" s="164"/>
      <c r="K36" s="164"/>
    </row>
    <row r="37" spans="1:11" x14ac:dyDescent="0.25">
      <c r="A37" s="104"/>
      <c r="B37" s="165" t="s">
        <v>226</v>
      </c>
      <c r="C37" s="165"/>
      <c r="D37" s="165"/>
      <c r="E37" s="165"/>
      <c r="F37" s="33">
        <v>60</v>
      </c>
      <c r="G37" s="30">
        <v>0.66</v>
      </c>
      <c r="H37" s="30">
        <v>6.06</v>
      </c>
      <c r="I37" s="30">
        <v>6.36</v>
      </c>
      <c r="J37" s="32">
        <v>82.8</v>
      </c>
      <c r="K37" s="104" t="s">
        <v>227</v>
      </c>
    </row>
    <row r="38" spans="1:11" x14ac:dyDescent="0.25">
      <c r="A38" s="104"/>
      <c r="B38" s="165" t="s">
        <v>228</v>
      </c>
      <c r="C38" s="165"/>
      <c r="D38" s="165"/>
      <c r="E38" s="165"/>
      <c r="F38" s="33">
        <v>200</v>
      </c>
      <c r="G38" s="32">
        <v>1.7</v>
      </c>
      <c r="H38" s="30">
        <v>3.56</v>
      </c>
      <c r="I38" s="32">
        <v>9.6</v>
      </c>
      <c r="J38" s="32">
        <v>77.599999999999994</v>
      </c>
      <c r="K38" s="104" t="s">
        <v>229</v>
      </c>
    </row>
    <row r="39" spans="1:11" x14ac:dyDescent="0.25">
      <c r="A39" s="104"/>
      <c r="B39" s="165" t="s">
        <v>88</v>
      </c>
      <c r="C39" s="165"/>
      <c r="D39" s="165"/>
      <c r="E39" s="165"/>
      <c r="F39" s="33">
        <v>90</v>
      </c>
      <c r="G39" s="30">
        <v>11.08</v>
      </c>
      <c r="H39" s="30">
        <v>13.14</v>
      </c>
      <c r="I39" s="30">
        <v>11.22</v>
      </c>
      <c r="J39" s="32">
        <v>209.4</v>
      </c>
      <c r="K39" s="104" t="s">
        <v>89</v>
      </c>
    </row>
    <row r="40" spans="1:11" x14ac:dyDescent="0.25">
      <c r="A40" s="104"/>
      <c r="B40" s="165" t="s">
        <v>230</v>
      </c>
      <c r="C40" s="165"/>
      <c r="D40" s="165"/>
      <c r="E40" s="165"/>
      <c r="F40" s="33">
        <v>180</v>
      </c>
      <c r="G40" s="32">
        <v>3.6</v>
      </c>
      <c r="H40" s="32">
        <v>9.6</v>
      </c>
      <c r="I40" s="32">
        <v>15.3</v>
      </c>
      <c r="J40" s="33">
        <v>162</v>
      </c>
      <c r="K40" s="104" t="s">
        <v>231</v>
      </c>
    </row>
    <row r="41" spans="1:11" x14ac:dyDescent="0.25">
      <c r="A41" s="104"/>
      <c r="B41" s="165" t="s">
        <v>232</v>
      </c>
      <c r="C41" s="165"/>
      <c r="D41" s="165"/>
      <c r="E41" s="165"/>
      <c r="F41" s="33">
        <v>200</v>
      </c>
      <c r="G41" s="32">
        <v>0.3</v>
      </c>
      <c r="H41" s="31"/>
      <c r="I41" s="32">
        <v>20.100000000000001</v>
      </c>
      <c r="J41" s="33">
        <v>81</v>
      </c>
      <c r="K41" s="104" t="s">
        <v>233</v>
      </c>
    </row>
    <row r="42" spans="1:11" x14ac:dyDescent="0.25">
      <c r="A42" s="104"/>
      <c r="B42" s="165" t="s">
        <v>64</v>
      </c>
      <c r="C42" s="165"/>
      <c r="D42" s="165"/>
      <c r="E42" s="165"/>
      <c r="F42" s="33">
        <v>55</v>
      </c>
      <c r="G42" s="30">
        <v>4.18</v>
      </c>
      <c r="H42" s="30">
        <v>0.44</v>
      </c>
      <c r="I42" s="30">
        <v>27.06</v>
      </c>
      <c r="J42" s="30">
        <v>129.25</v>
      </c>
      <c r="K42" s="104" t="s">
        <v>65</v>
      </c>
    </row>
    <row r="43" spans="1:11" x14ac:dyDescent="0.25">
      <c r="A43" s="104"/>
      <c r="B43" s="165" t="s">
        <v>76</v>
      </c>
      <c r="C43" s="165"/>
      <c r="D43" s="165"/>
      <c r="E43" s="165"/>
      <c r="F43" s="33">
        <v>35</v>
      </c>
      <c r="G43" s="30">
        <v>2.31</v>
      </c>
      <c r="H43" s="30">
        <v>0.42</v>
      </c>
      <c r="I43" s="30">
        <v>11.69</v>
      </c>
      <c r="J43" s="32">
        <v>60.9</v>
      </c>
      <c r="K43" s="104" t="s">
        <v>77</v>
      </c>
    </row>
    <row r="44" spans="1:11" x14ac:dyDescent="0.25">
      <c r="A44" s="163" t="s">
        <v>55</v>
      </c>
      <c r="B44" s="163"/>
      <c r="C44" s="163"/>
      <c r="D44" s="163"/>
      <c r="E44" s="163"/>
      <c r="F44" s="33">
        <v>820</v>
      </c>
      <c r="G44" s="30">
        <v>23.83</v>
      </c>
      <c r="H44" s="30">
        <v>33.22</v>
      </c>
      <c r="I44" s="30">
        <v>101.33</v>
      </c>
      <c r="J44" s="30">
        <v>802.95</v>
      </c>
      <c r="K44" s="104"/>
    </row>
    <row r="45" spans="1:11" x14ac:dyDescent="0.25">
      <c r="A45" s="164" t="s">
        <v>79</v>
      </c>
      <c r="B45" s="164"/>
      <c r="C45" s="164"/>
      <c r="D45" s="164"/>
      <c r="E45" s="164"/>
      <c r="F45" s="164"/>
      <c r="G45" s="164"/>
      <c r="H45" s="164"/>
      <c r="I45" s="164"/>
      <c r="J45" s="164"/>
      <c r="K45" s="164"/>
    </row>
    <row r="46" spans="1:11" x14ac:dyDescent="0.25">
      <c r="A46" s="104"/>
      <c r="B46" s="165" t="s">
        <v>117</v>
      </c>
      <c r="C46" s="165"/>
      <c r="D46" s="165"/>
      <c r="E46" s="165"/>
      <c r="F46" s="33">
        <v>50</v>
      </c>
      <c r="G46" s="32">
        <v>2.9</v>
      </c>
      <c r="H46" s="32">
        <v>1.1000000000000001</v>
      </c>
      <c r="I46" s="33">
        <v>29</v>
      </c>
      <c r="J46" s="33">
        <v>138</v>
      </c>
      <c r="K46" s="104" t="s">
        <v>200</v>
      </c>
    </row>
    <row r="47" spans="1:11" x14ac:dyDescent="0.25">
      <c r="A47" s="104"/>
      <c r="B47" s="165" t="s">
        <v>70</v>
      </c>
      <c r="C47" s="165"/>
      <c r="D47" s="165"/>
      <c r="E47" s="165"/>
      <c r="F47" s="33">
        <v>200</v>
      </c>
      <c r="G47" s="32">
        <v>0.1</v>
      </c>
      <c r="H47" s="31"/>
      <c r="I47" s="33">
        <v>15</v>
      </c>
      <c r="J47" s="33">
        <v>60</v>
      </c>
      <c r="K47" s="104" t="s">
        <v>71</v>
      </c>
    </row>
    <row r="48" spans="1:11" x14ac:dyDescent="0.25">
      <c r="A48" s="163" t="s">
        <v>55</v>
      </c>
      <c r="B48" s="163"/>
      <c r="C48" s="163"/>
      <c r="D48" s="163"/>
      <c r="E48" s="163"/>
      <c r="F48" s="33">
        <v>250</v>
      </c>
      <c r="G48" s="33">
        <v>3</v>
      </c>
      <c r="H48" s="32">
        <v>1.1000000000000001</v>
      </c>
      <c r="I48" s="33">
        <v>44</v>
      </c>
      <c r="J48" s="33">
        <v>198</v>
      </c>
      <c r="K48" s="104"/>
    </row>
    <row r="49" spans="1:11" x14ac:dyDescent="0.25">
      <c r="A49" s="164" t="s">
        <v>143</v>
      </c>
      <c r="B49" s="164"/>
      <c r="C49" s="164"/>
      <c r="D49" s="164"/>
      <c r="E49" s="164"/>
      <c r="F49" s="164"/>
      <c r="G49" s="164"/>
      <c r="H49" s="164"/>
      <c r="I49" s="164"/>
      <c r="J49" s="164"/>
      <c r="K49" s="164"/>
    </row>
    <row r="50" spans="1:11" x14ac:dyDescent="0.25">
      <c r="A50" s="104"/>
      <c r="B50" s="165" t="s">
        <v>115</v>
      </c>
      <c r="C50" s="165"/>
      <c r="D50" s="165"/>
      <c r="E50" s="165"/>
      <c r="F50" s="33">
        <v>50</v>
      </c>
      <c r="G50" s="30">
        <v>4.03</v>
      </c>
      <c r="H50" s="30">
        <v>1.47</v>
      </c>
      <c r="I50" s="33">
        <v>27</v>
      </c>
      <c r="J50" s="32">
        <v>137.19999999999999</v>
      </c>
      <c r="K50" s="104" t="s">
        <v>116</v>
      </c>
    </row>
    <row r="51" spans="1:11" x14ac:dyDescent="0.25">
      <c r="A51" s="104"/>
      <c r="B51" s="165" t="s">
        <v>207</v>
      </c>
      <c r="C51" s="165"/>
      <c r="D51" s="165"/>
      <c r="E51" s="165"/>
      <c r="F51" s="33">
        <v>205</v>
      </c>
      <c r="G51" s="32">
        <v>5.8</v>
      </c>
      <c r="H51" s="33">
        <v>5</v>
      </c>
      <c r="I51" s="30">
        <v>12.99</v>
      </c>
      <c r="J51" s="30">
        <v>119.95</v>
      </c>
      <c r="K51" s="104" t="s">
        <v>208</v>
      </c>
    </row>
    <row r="52" spans="1:11" x14ac:dyDescent="0.25">
      <c r="A52" s="104"/>
      <c r="B52" s="165" t="s">
        <v>126</v>
      </c>
      <c r="C52" s="165"/>
      <c r="D52" s="165"/>
      <c r="E52" s="165"/>
      <c r="F52" s="33">
        <v>100</v>
      </c>
      <c r="G52" s="32">
        <v>0.9</v>
      </c>
      <c r="H52" s="32">
        <v>0.2</v>
      </c>
      <c r="I52" s="32">
        <v>8.1</v>
      </c>
      <c r="J52" s="33">
        <v>43</v>
      </c>
      <c r="K52" s="104" t="s">
        <v>127</v>
      </c>
    </row>
    <row r="53" spans="1:11" x14ac:dyDescent="0.25">
      <c r="A53" s="163" t="s">
        <v>55</v>
      </c>
      <c r="B53" s="163"/>
      <c r="C53" s="163"/>
      <c r="D53" s="163"/>
      <c r="E53" s="163"/>
      <c r="F53" s="33">
        <v>355</v>
      </c>
      <c r="G53" s="30">
        <v>10.73</v>
      </c>
      <c r="H53" s="30">
        <v>6.67</v>
      </c>
      <c r="I53" s="30">
        <v>48.09</v>
      </c>
      <c r="J53" s="30">
        <v>300.14999999999998</v>
      </c>
      <c r="K53" s="104"/>
    </row>
  </sheetData>
  <mergeCells count="50">
    <mergeCell ref="B19:E19"/>
    <mergeCell ref="B20:E20"/>
    <mergeCell ref="B21:E21"/>
    <mergeCell ref="A22:E22"/>
    <mergeCell ref="A23:K23"/>
    <mergeCell ref="B29:E29"/>
    <mergeCell ref="B30:E30"/>
    <mergeCell ref="B31:E31"/>
    <mergeCell ref="B32:E32"/>
    <mergeCell ref="B33:E33"/>
    <mergeCell ref="B51:E51"/>
    <mergeCell ref="B52:E52"/>
    <mergeCell ref="A53:E53"/>
    <mergeCell ref="B41:E41"/>
    <mergeCell ref="B42:E42"/>
    <mergeCell ref="B43:E43"/>
    <mergeCell ref="A44:E44"/>
    <mergeCell ref="A45:K45"/>
    <mergeCell ref="A36:K36"/>
    <mergeCell ref="B37:E37"/>
    <mergeCell ref="B38:E38"/>
    <mergeCell ref="B39:E39"/>
    <mergeCell ref="B40:E40"/>
    <mergeCell ref="B34:E34"/>
    <mergeCell ref="A35:E35"/>
    <mergeCell ref="B46:E46"/>
    <mergeCell ref="B47:E47"/>
    <mergeCell ref="A48:E48"/>
    <mergeCell ref="A49:K49"/>
    <mergeCell ref="B50:E50"/>
    <mergeCell ref="A2:K2"/>
    <mergeCell ref="A3:K3"/>
    <mergeCell ref="B4:K4"/>
    <mergeCell ref="D7:J7"/>
    <mergeCell ref="B8:E8"/>
    <mergeCell ref="A9:K9"/>
    <mergeCell ref="B10:E10"/>
    <mergeCell ref="B11:E11"/>
    <mergeCell ref="B12:E12"/>
    <mergeCell ref="B13:E13"/>
    <mergeCell ref="B14:E14"/>
    <mergeCell ref="A15:E15"/>
    <mergeCell ref="A16:K16"/>
    <mergeCell ref="B17:E17"/>
    <mergeCell ref="B18:E18"/>
    <mergeCell ref="B24:E24"/>
    <mergeCell ref="B25:E25"/>
    <mergeCell ref="A26:E26"/>
    <mergeCell ref="A27:K27"/>
    <mergeCell ref="B28:E28"/>
  </mergeCells>
  <pageMargins left="0.22435897435897437" right="0.16826923076923078" top="0.29891304347826086" bottom="0.27173913043478259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view="pageLayout" topLeftCell="A31" zoomScale="130" zoomScaleNormal="70" zoomScaleSheetLayoutView="130" zoomScalePageLayoutView="130" workbookViewId="0">
      <selection activeCell="B52" sqref="A52:K53"/>
    </sheetView>
  </sheetViews>
  <sheetFormatPr defaultRowHeight="15" x14ac:dyDescent="0.2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2" ht="14.1" customHeight="1" x14ac:dyDescent="0.25">
      <c r="A1" s="118"/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2" ht="14.1" customHeight="1" x14ac:dyDescent="0.25">
      <c r="A2" s="173" t="s">
        <v>125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</row>
    <row r="3" spans="1:12" ht="14.1" customHeight="1" x14ac:dyDescent="0.25">
      <c r="A3" s="174" t="s">
        <v>51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</row>
    <row r="4" spans="1:12" ht="13.5" customHeight="1" x14ac:dyDescent="0.25">
      <c r="A4" s="119" t="s">
        <v>52</v>
      </c>
      <c r="B4" s="175" t="s">
        <v>169</v>
      </c>
      <c r="C4" s="175"/>
      <c r="D4" s="175"/>
      <c r="E4" s="175"/>
      <c r="F4" s="175"/>
      <c r="G4" s="175"/>
      <c r="H4" s="175"/>
      <c r="I4" s="175"/>
      <c r="J4" s="175"/>
      <c r="K4" s="175"/>
    </row>
    <row r="5" spans="1:12" ht="40.5" customHeight="1" x14ac:dyDescent="0.25">
      <c r="A5" s="118"/>
      <c r="B5" s="118"/>
      <c r="C5" s="118"/>
      <c r="D5" s="118"/>
      <c r="E5" s="118"/>
      <c r="F5" s="118"/>
      <c r="G5" s="118"/>
      <c r="H5" s="118"/>
      <c r="I5" s="118"/>
      <c r="J5" s="118"/>
      <c r="K5" s="118"/>
    </row>
    <row r="6" spans="1:12" ht="14.1" customHeight="1" x14ac:dyDescent="0.25">
      <c r="A6" s="118"/>
      <c r="B6" s="118"/>
      <c r="C6" s="118"/>
      <c r="D6" s="118"/>
      <c r="E6" s="118"/>
      <c r="F6" s="118"/>
      <c r="G6" s="118"/>
      <c r="H6" s="118"/>
      <c r="I6" s="118"/>
      <c r="J6" s="118"/>
      <c r="K6" s="118"/>
    </row>
    <row r="7" spans="1:12" ht="14.1" customHeight="1" x14ac:dyDescent="0.25">
      <c r="A7" s="119" t="s">
        <v>53</v>
      </c>
      <c r="B7" s="118"/>
      <c r="C7" s="118"/>
      <c r="D7" s="171" t="s">
        <v>54</v>
      </c>
      <c r="E7" s="171"/>
      <c r="F7" s="171"/>
      <c r="G7" s="171"/>
      <c r="H7" s="171"/>
      <c r="I7" s="171"/>
      <c r="J7" s="171"/>
      <c r="K7" s="118"/>
    </row>
    <row r="8" spans="1:12" ht="14.1" customHeight="1" x14ac:dyDescent="0.25">
      <c r="A8" s="120" t="s">
        <v>46</v>
      </c>
      <c r="B8" s="176" t="s">
        <v>48</v>
      </c>
      <c r="C8" s="176"/>
      <c r="D8" s="176"/>
      <c r="E8" s="176"/>
      <c r="F8" s="120" t="s">
        <v>49</v>
      </c>
      <c r="G8" s="120" t="s">
        <v>2</v>
      </c>
      <c r="H8" s="120" t="s">
        <v>0</v>
      </c>
      <c r="I8" s="120" t="s">
        <v>1</v>
      </c>
      <c r="J8" s="121" t="s">
        <v>47</v>
      </c>
      <c r="K8" s="120" t="s">
        <v>45</v>
      </c>
    </row>
    <row r="9" spans="1:12" ht="14.1" customHeight="1" x14ac:dyDescent="0.25">
      <c r="A9" s="171" t="s">
        <v>57</v>
      </c>
      <c r="B9" s="171"/>
      <c r="C9" s="171"/>
      <c r="D9" s="171"/>
      <c r="E9" s="171"/>
      <c r="F9" s="171"/>
      <c r="G9" s="171"/>
      <c r="H9" s="171"/>
      <c r="I9" s="171"/>
      <c r="J9" s="171"/>
      <c r="K9" s="171"/>
    </row>
    <row r="10" spans="1:12" ht="26.25" customHeight="1" x14ac:dyDescent="0.25">
      <c r="A10" s="122"/>
      <c r="B10" s="172" t="s">
        <v>183</v>
      </c>
      <c r="C10" s="172"/>
      <c r="D10" s="172"/>
      <c r="E10" s="172"/>
      <c r="F10" s="123">
        <v>110</v>
      </c>
      <c r="G10" s="124">
        <v>10.8</v>
      </c>
      <c r="H10" s="124">
        <v>10.7</v>
      </c>
      <c r="I10" s="126">
        <v>3.87</v>
      </c>
      <c r="J10" s="124">
        <v>157.5</v>
      </c>
      <c r="K10" s="122" t="s">
        <v>184</v>
      </c>
    </row>
    <row r="11" spans="1:12" ht="14.1" customHeight="1" x14ac:dyDescent="0.25">
      <c r="A11" s="122"/>
      <c r="B11" s="172" t="s">
        <v>140</v>
      </c>
      <c r="C11" s="172"/>
      <c r="D11" s="172"/>
      <c r="E11" s="172"/>
      <c r="F11" s="123">
        <v>160</v>
      </c>
      <c r="G11" s="124">
        <v>4.8</v>
      </c>
      <c r="H11" s="124">
        <v>7.2</v>
      </c>
      <c r="I11" s="126">
        <v>23.84</v>
      </c>
      <c r="J11" s="124">
        <v>182.4</v>
      </c>
      <c r="K11" s="122" t="s">
        <v>139</v>
      </c>
    </row>
    <row r="12" spans="1:12" ht="14.1" customHeight="1" x14ac:dyDescent="0.25">
      <c r="A12" s="122"/>
      <c r="B12" s="172" t="s">
        <v>128</v>
      </c>
      <c r="C12" s="172"/>
      <c r="D12" s="172"/>
      <c r="E12" s="172"/>
      <c r="F12" s="123">
        <v>200</v>
      </c>
      <c r="G12" s="124">
        <v>0.2</v>
      </c>
      <c r="H12" s="125"/>
      <c r="I12" s="123">
        <v>25</v>
      </c>
      <c r="J12" s="123">
        <v>85</v>
      </c>
      <c r="K12" s="122" t="s">
        <v>129</v>
      </c>
      <c r="L12" s="9"/>
    </row>
    <row r="13" spans="1:12" ht="14.1" customHeight="1" x14ac:dyDescent="0.25">
      <c r="A13" s="122"/>
      <c r="B13" s="172" t="s">
        <v>64</v>
      </c>
      <c r="C13" s="172"/>
      <c r="D13" s="172"/>
      <c r="E13" s="172"/>
      <c r="F13" s="123">
        <v>52</v>
      </c>
      <c r="G13" s="126">
        <v>3.95</v>
      </c>
      <c r="H13" s="126">
        <v>0.42</v>
      </c>
      <c r="I13" s="126">
        <v>25.58</v>
      </c>
      <c r="J13" s="124">
        <v>122.2</v>
      </c>
      <c r="K13" s="122" t="s">
        <v>65</v>
      </c>
      <c r="L13" s="14"/>
    </row>
    <row r="14" spans="1:12" ht="14.1" customHeight="1" x14ac:dyDescent="0.25">
      <c r="A14" s="170" t="s">
        <v>55</v>
      </c>
      <c r="B14" s="170"/>
      <c r="C14" s="170"/>
      <c r="D14" s="170"/>
      <c r="E14" s="170"/>
      <c r="F14" s="123">
        <v>522</v>
      </c>
      <c r="G14" s="126">
        <v>19.75</v>
      </c>
      <c r="H14" s="126">
        <v>18.32</v>
      </c>
      <c r="I14" s="126">
        <v>78.290000000000006</v>
      </c>
      <c r="J14" s="124">
        <v>547.1</v>
      </c>
      <c r="K14" s="122"/>
      <c r="L14" s="14"/>
    </row>
    <row r="15" spans="1:12" ht="14.1" customHeight="1" x14ac:dyDescent="0.25">
      <c r="A15" s="171" t="s">
        <v>66</v>
      </c>
      <c r="B15" s="171"/>
      <c r="C15" s="171"/>
      <c r="D15" s="171"/>
      <c r="E15" s="171"/>
      <c r="F15" s="171"/>
      <c r="G15" s="171"/>
      <c r="H15" s="171"/>
      <c r="I15" s="171"/>
      <c r="J15" s="171"/>
      <c r="K15" s="171"/>
      <c r="L15" s="14"/>
    </row>
    <row r="16" spans="1:12" ht="14.1" customHeight="1" x14ac:dyDescent="0.25">
      <c r="A16" s="122"/>
      <c r="B16" s="172" t="s">
        <v>183</v>
      </c>
      <c r="C16" s="172"/>
      <c r="D16" s="172"/>
      <c r="E16" s="172"/>
      <c r="F16" s="123">
        <v>110</v>
      </c>
      <c r="G16" s="124">
        <v>10.8</v>
      </c>
      <c r="H16" s="124">
        <v>10.7</v>
      </c>
      <c r="I16" s="126">
        <v>3.87</v>
      </c>
      <c r="J16" s="124">
        <v>157.5</v>
      </c>
      <c r="K16" s="122" t="s">
        <v>184</v>
      </c>
      <c r="L16" s="14"/>
    </row>
    <row r="17" spans="1:12" ht="14.1" customHeight="1" x14ac:dyDescent="0.25">
      <c r="A17" s="122"/>
      <c r="B17" s="172" t="s">
        <v>140</v>
      </c>
      <c r="C17" s="172"/>
      <c r="D17" s="172"/>
      <c r="E17" s="172"/>
      <c r="F17" s="123">
        <v>160</v>
      </c>
      <c r="G17" s="124">
        <v>4.8</v>
      </c>
      <c r="H17" s="124">
        <v>7.2</v>
      </c>
      <c r="I17" s="126">
        <v>23.84</v>
      </c>
      <c r="J17" s="124">
        <v>182.4</v>
      </c>
      <c r="K17" s="122" t="s">
        <v>139</v>
      </c>
      <c r="L17" s="14"/>
    </row>
    <row r="18" spans="1:12" ht="14.1" customHeight="1" x14ac:dyDescent="0.25">
      <c r="A18" s="122"/>
      <c r="B18" s="172" t="s">
        <v>128</v>
      </c>
      <c r="C18" s="172"/>
      <c r="D18" s="172"/>
      <c r="E18" s="172"/>
      <c r="F18" s="123">
        <v>200</v>
      </c>
      <c r="G18" s="124">
        <v>0.2</v>
      </c>
      <c r="H18" s="125"/>
      <c r="I18" s="123">
        <v>25</v>
      </c>
      <c r="J18" s="123">
        <v>85</v>
      </c>
      <c r="K18" s="122" t="s">
        <v>129</v>
      </c>
    </row>
    <row r="19" spans="1:12" ht="14.1" customHeight="1" x14ac:dyDescent="0.25">
      <c r="A19" s="122"/>
      <c r="B19" s="172" t="s">
        <v>64</v>
      </c>
      <c r="C19" s="172"/>
      <c r="D19" s="172"/>
      <c r="E19" s="172"/>
      <c r="F19" s="123">
        <v>52</v>
      </c>
      <c r="G19" s="126">
        <v>3.95</v>
      </c>
      <c r="H19" s="126">
        <v>0.42</v>
      </c>
      <c r="I19" s="126">
        <v>25.58</v>
      </c>
      <c r="J19" s="124">
        <v>122.2</v>
      </c>
      <c r="K19" s="122" t="s">
        <v>65</v>
      </c>
    </row>
    <row r="20" spans="1:12" ht="14.1" customHeight="1" x14ac:dyDescent="0.25">
      <c r="A20" s="170" t="s">
        <v>55</v>
      </c>
      <c r="B20" s="170"/>
      <c r="C20" s="170"/>
      <c r="D20" s="170"/>
      <c r="E20" s="170"/>
      <c r="F20" s="123">
        <v>522</v>
      </c>
      <c r="G20" s="126">
        <v>19.75</v>
      </c>
      <c r="H20" s="126">
        <v>18.32</v>
      </c>
      <c r="I20" s="126">
        <v>78.290000000000006</v>
      </c>
      <c r="J20" s="124">
        <v>547.1</v>
      </c>
      <c r="K20" s="122"/>
    </row>
    <row r="21" spans="1:12" ht="14.1" customHeight="1" x14ac:dyDescent="0.25">
      <c r="A21" s="171" t="s">
        <v>67</v>
      </c>
      <c r="B21" s="171"/>
      <c r="C21" s="171"/>
      <c r="D21" s="171"/>
      <c r="E21" s="171"/>
      <c r="F21" s="171"/>
      <c r="G21" s="171"/>
      <c r="H21" s="171"/>
      <c r="I21" s="171"/>
      <c r="J21" s="171"/>
      <c r="K21" s="171"/>
    </row>
    <row r="22" spans="1:12" ht="14.1" customHeight="1" x14ac:dyDescent="0.25">
      <c r="A22" s="122"/>
      <c r="B22" s="172" t="s">
        <v>133</v>
      </c>
      <c r="C22" s="172"/>
      <c r="D22" s="172"/>
      <c r="E22" s="172"/>
      <c r="F22" s="123">
        <v>50</v>
      </c>
      <c r="G22" s="124">
        <v>3.1</v>
      </c>
      <c r="H22" s="124">
        <v>1.4</v>
      </c>
      <c r="I22" s="123">
        <v>34</v>
      </c>
      <c r="J22" s="123">
        <v>147</v>
      </c>
      <c r="K22" s="122" t="s">
        <v>134</v>
      </c>
    </row>
    <row r="23" spans="1:12" ht="14.1" customHeight="1" x14ac:dyDescent="0.25">
      <c r="A23" s="122"/>
      <c r="B23" s="172" t="s">
        <v>70</v>
      </c>
      <c r="C23" s="172"/>
      <c r="D23" s="172"/>
      <c r="E23" s="172"/>
      <c r="F23" s="123">
        <v>200</v>
      </c>
      <c r="G23" s="124">
        <v>0.1</v>
      </c>
      <c r="H23" s="125"/>
      <c r="I23" s="123">
        <v>15</v>
      </c>
      <c r="J23" s="123">
        <v>60</v>
      </c>
      <c r="K23" s="122" t="s">
        <v>71</v>
      </c>
    </row>
    <row r="24" spans="1:12" ht="14.1" customHeight="1" x14ac:dyDescent="0.25">
      <c r="A24" s="170" t="s">
        <v>55</v>
      </c>
      <c r="B24" s="170"/>
      <c r="C24" s="170"/>
      <c r="D24" s="170"/>
      <c r="E24" s="170"/>
      <c r="F24" s="123">
        <v>250</v>
      </c>
      <c r="G24" s="124">
        <v>3.2</v>
      </c>
      <c r="H24" s="124">
        <v>1.4</v>
      </c>
      <c r="I24" s="123">
        <v>49</v>
      </c>
      <c r="J24" s="123">
        <v>207</v>
      </c>
      <c r="K24" s="122"/>
    </row>
    <row r="25" spans="1:12" ht="14.25" customHeight="1" x14ac:dyDescent="0.25">
      <c r="A25" s="171" t="s">
        <v>72</v>
      </c>
      <c r="B25" s="171"/>
      <c r="C25" s="171"/>
      <c r="D25" s="171"/>
      <c r="E25" s="171"/>
      <c r="F25" s="171"/>
      <c r="G25" s="171"/>
      <c r="H25" s="171"/>
      <c r="I25" s="171"/>
      <c r="J25" s="171"/>
      <c r="K25" s="171"/>
    </row>
    <row r="26" spans="1:12" ht="14.1" customHeight="1" x14ac:dyDescent="0.25">
      <c r="A26" s="122"/>
      <c r="B26" s="172" t="s">
        <v>234</v>
      </c>
      <c r="C26" s="172"/>
      <c r="D26" s="172"/>
      <c r="E26" s="172"/>
      <c r="F26" s="123">
        <v>60</v>
      </c>
      <c r="G26" s="126">
        <v>1.26</v>
      </c>
      <c r="H26" s="126">
        <v>6.06</v>
      </c>
      <c r="I26" s="126">
        <v>5.58</v>
      </c>
      <c r="J26" s="123">
        <v>81</v>
      </c>
      <c r="K26" s="122" t="s">
        <v>235</v>
      </c>
    </row>
    <row r="27" spans="1:12" ht="14.1" customHeight="1" x14ac:dyDescent="0.25">
      <c r="A27" s="122"/>
      <c r="B27" s="172" t="s">
        <v>137</v>
      </c>
      <c r="C27" s="172"/>
      <c r="D27" s="172"/>
      <c r="E27" s="172"/>
      <c r="F27" s="123">
        <v>200</v>
      </c>
      <c r="G27" s="126">
        <v>2.16</v>
      </c>
      <c r="H27" s="126">
        <v>2.2799999999999998</v>
      </c>
      <c r="I27" s="126">
        <v>15.06</v>
      </c>
      <c r="J27" s="123">
        <v>89</v>
      </c>
      <c r="K27" s="122" t="s">
        <v>138</v>
      </c>
      <c r="L27" s="11"/>
    </row>
    <row r="28" spans="1:12" ht="14.1" customHeight="1" x14ac:dyDescent="0.25">
      <c r="A28" s="122"/>
      <c r="B28" s="172" t="s">
        <v>130</v>
      </c>
      <c r="C28" s="172"/>
      <c r="D28" s="172"/>
      <c r="E28" s="172"/>
      <c r="F28" s="123">
        <v>90</v>
      </c>
      <c r="G28" s="124">
        <v>12.2</v>
      </c>
      <c r="H28" s="126">
        <v>14.31</v>
      </c>
      <c r="I28" s="126">
        <v>9.09</v>
      </c>
      <c r="J28" s="123">
        <v>214</v>
      </c>
      <c r="K28" s="122" t="s">
        <v>131</v>
      </c>
      <c r="L28" s="14"/>
    </row>
    <row r="29" spans="1:12" ht="14.1" customHeight="1" x14ac:dyDescent="0.25">
      <c r="A29" s="122"/>
      <c r="B29" s="172" t="s">
        <v>108</v>
      </c>
      <c r="C29" s="172"/>
      <c r="D29" s="172"/>
      <c r="E29" s="172"/>
      <c r="F29" s="123">
        <v>150</v>
      </c>
      <c r="G29" s="126">
        <v>3.75</v>
      </c>
      <c r="H29" s="126">
        <v>13.35</v>
      </c>
      <c r="I29" s="126">
        <v>20.25</v>
      </c>
      <c r="J29" s="124">
        <v>218.5</v>
      </c>
      <c r="K29" s="122" t="s">
        <v>109</v>
      </c>
      <c r="L29" s="14"/>
    </row>
    <row r="30" spans="1:12" ht="14.1" customHeight="1" x14ac:dyDescent="0.25">
      <c r="A30" s="122"/>
      <c r="B30" s="172" t="s">
        <v>75</v>
      </c>
      <c r="C30" s="172"/>
      <c r="D30" s="172"/>
      <c r="E30" s="172"/>
      <c r="F30" s="123">
        <v>190</v>
      </c>
      <c r="G30" s="126">
        <v>0.28000000000000003</v>
      </c>
      <c r="H30" s="126">
        <v>0.19</v>
      </c>
      <c r="I30" s="124">
        <v>23.8</v>
      </c>
      <c r="J30" s="126">
        <v>97.85</v>
      </c>
      <c r="K30" s="122" t="s">
        <v>206</v>
      </c>
      <c r="L30" s="14"/>
    </row>
    <row r="31" spans="1:12" ht="14.1" customHeight="1" x14ac:dyDescent="0.25">
      <c r="A31" s="122"/>
      <c r="B31" s="172" t="s">
        <v>64</v>
      </c>
      <c r="C31" s="172"/>
      <c r="D31" s="172"/>
      <c r="E31" s="172"/>
      <c r="F31" s="123">
        <v>32</v>
      </c>
      <c r="G31" s="126">
        <v>2.4300000000000002</v>
      </c>
      <c r="H31" s="126">
        <v>0.26</v>
      </c>
      <c r="I31" s="126">
        <v>15.74</v>
      </c>
      <c r="J31" s="124">
        <v>75.2</v>
      </c>
      <c r="K31" s="122" t="s">
        <v>65</v>
      </c>
      <c r="L31" s="14"/>
    </row>
    <row r="32" spans="1:12" ht="14.1" customHeight="1" x14ac:dyDescent="0.25">
      <c r="A32" s="122"/>
      <c r="B32" s="172" t="s">
        <v>76</v>
      </c>
      <c r="C32" s="172"/>
      <c r="D32" s="172"/>
      <c r="E32" s="172"/>
      <c r="F32" s="123">
        <v>20</v>
      </c>
      <c r="G32" s="126">
        <v>1.32</v>
      </c>
      <c r="H32" s="126">
        <v>0.24</v>
      </c>
      <c r="I32" s="126">
        <v>6.68</v>
      </c>
      <c r="J32" s="124">
        <v>34.799999999999997</v>
      </c>
      <c r="K32" s="122" t="s">
        <v>77</v>
      </c>
    </row>
    <row r="33" spans="1:11" ht="14.1" customHeight="1" x14ac:dyDescent="0.25">
      <c r="A33" s="170" t="s">
        <v>55</v>
      </c>
      <c r="B33" s="170"/>
      <c r="C33" s="170"/>
      <c r="D33" s="170"/>
      <c r="E33" s="170"/>
      <c r="F33" s="123">
        <v>742</v>
      </c>
      <c r="G33" s="124">
        <v>23.4</v>
      </c>
      <c r="H33" s="126">
        <v>36.69</v>
      </c>
      <c r="I33" s="124">
        <v>96.2</v>
      </c>
      <c r="J33" s="126">
        <v>810.35</v>
      </c>
      <c r="K33" s="122"/>
    </row>
    <row r="34" spans="1:11" ht="14.1" customHeight="1" x14ac:dyDescent="0.25">
      <c r="A34" s="171" t="s">
        <v>78</v>
      </c>
      <c r="B34" s="171"/>
      <c r="C34" s="171"/>
      <c r="D34" s="171"/>
      <c r="E34" s="171"/>
      <c r="F34" s="171"/>
      <c r="G34" s="171"/>
      <c r="H34" s="171"/>
      <c r="I34" s="171"/>
      <c r="J34" s="171"/>
      <c r="K34" s="171"/>
    </row>
    <row r="35" spans="1:11" x14ac:dyDescent="0.25">
      <c r="A35" s="122"/>
      <c r="B35" s="172" t="s">
        <v>234</v>
      </c>
      <c r="C35" s="172"/>
      <c r="D35" s="172"/>
      <c r="E35" s="172"/>
      <c r="F35" s="123">
        <v>60</v>
      </c>
      <c r="G35" s="126">
        <v>1.26</v>
      </c>
      <c r="H35" s="126">
        <v>6.06</v>
      </c>
      <c r="I35" s="126">
        <v>5.58</v>
      </c>
      <c r="J35" s="123">
        <v>81</v>
      </c>
      <c r="K35" s="122" t="s">
        <v>235</v>
      </c>
    </row>
    <row r="36" spans="1:11" x14ac:dyDescent="0.25">
      <c r="A36" s="122"/>
      <c r="B36" s="172" t="s">
        <v>137</v>
      </c>
      <c r="C36" s="172"/>
      <c r="D36" s="172"/>
      <c r="E36" s="172"/>
      <c r="F36" s="123">
        <v>200</v>
      </c>
      <c r="G36" s="126">
        <v>2.16</v>
      </c>
      <c r="H36" s="126">
        <v>2.2799999999999998</v>
      </c>
      <c r="I36" s="126">
        <v>15.06</v>
      </c>
      <c r="J36" s="123">
        <v>89</v>
      </c>
      <c r="K36" s="122" t="s">
        <v>138</v>
      </c>
    </row>
    <row r="37" spans="1:11" x14ac:dyDescent="0.25">
      <c r="A37" s="122"/>
      <c r="B37" s="172" t="s">
        <v>130</v>
      </c>
      <c r="C37" s="172"/>
      <c r="D37" s="172"/>
      <c r="E37" s="172"/>
      <c r="F37" s="123">
        <v>90</v>
      </c>
      <c r="G37" s="124">
        <v>12.2</v>
      </c>
      <c r="H37" s="126">
        <v>14.31</v>
      </c>
      <c r="I37" s="126">
        <v>9.09</v>
      </c>
      <c r="J37" s="123">
        <v>214</v>
      </c>
      <c r="K37" s="122" t="s">
        <v>131</v>
      </c>
    </row>
    <row r="38" spans="1:11" x14ac:dyDescent="0.25">
      <c r="A38" s="122"/>
      <c r="B38" s="172" t="s">
        <v>108</v>
      </c>
      <c r="C38" s="172"/>
      <c r="D38" s="172"/>
      <c r="E38" s="172"/>
      <c r="F38" s="123">
        <v>150</v>
      </c>
      <c r="G38" s="126">
        <v>3.75</v>
      </c>
      <c r="H38" s="126">
        <v>13.35</v>
      </c>
      <c r="I38" s="126">
        <v>20.25</v>
      </c>
      <c r="J38" s="124">
        <v>218.5</v>
      </c>
      <c r="K38" s="122" t="s">
        <v>109</v>
      </c>
    </row>
    <row r="39" spans="1:11" x14ac:dyDescent="0.25">
      <c r="A39" s="122"/>
      <c r="B39" s="172" t="s">
        <v>75</v>
      </c>
      <c r="C39" s="172"/>
      <c r="D39" s="172"/>
      <c r="E39" s="172"/>
      <c r="F39" s="123">
        <v>190</v>
      </c>
      <c r="G39" s="126">
        <v>0.28000000000000003</v>
      </c>
      <c r="H39" s="126">
        <v>0.19</v>
      </c>
      <c r="I39" s="124">
        <v>23.8</v>
      </c>
      <c r="J39" s="126">
        <v>97.85</v>
      </c>
      <c r="K39" s="122" t="s">
        <v>206</v>
      </c>
    </row>
    <row r="40" spans="1:11" x14ac:dyDescent="0.25">
      <c r="A40" s="122"/>
      <c r="B40" s="172" t="s">
        <v>64</v>
      </c>
      <c r="C40" s="172"/>
      <c r="D40" s="172"/>
      <c r="E40" s="172"/>
      <c r="F40" s="123">
        <v>32</v>
      </c>
      <c r="G40" s="126">
        <v>2.4300000000000002</v>
      </c>
      <c r="H40" s="126">
        <v>0.26</v>
      </c>
      <c r="I40" s="126">
        <v>15.74</v>
      </c>
      <c r="J40" s="124">
        <v>75.2</v>
      </c>
      <c r="K40" s="122" t="s">
        <v>65</v>
      </c>
    </row>
    <row r="41" spans="1:11" x14ac:dyDescent="0.25">
      <c r="A41" s="122"/>
      <c r="B41" s="172" t="s">
        <v>76</v>
      </c>
      <c r="C41" s="172"/>
      <c r="D41" s="172"/>
      <c r="E41" s="172"/>
      <c r="F41" s="123">
        <v>20</v>
      </c>
      <c r="G41" s="126">
        <v>1.32</v>
      </c>
      <c r="H41" s="126">
        <v>0.24</v>
      </c>
      <c r="I41" s="126">
        <v>6.68</v>
      </c>
      <c r="J41" s="124">
        <v>34.799999999999997</v>
      </c>
      <c r="K41" s="122" t="s">
        <v>77</v>
      </c>
    </row>
    <row r="42" spans="1:11" x14ac:dyDescent="0.25">
      <c r="A42" s="170" t="s">
        <v>55</v>
      </c>
      <c r="B42" s="170"/>
      <c r="C42" s="170"/>
      <c r="D42" s="170"/>
      <c r="E42" s="170"/>
      <c r="F42" s="123">
        <v>742</v>
      </c>
      <c r="G42" s="124">
        <v>23.4</v>
      </c>
      <c r="H42" s="126">
        <v>36.69</v>
      </c>
      <c r="I42" s="124">
        <v>96.2</v>
      </c>
      <c r="J42" s="126">
        <v>810.35</v>
      </c>
      <c r="K42" s="122"/>
    </row>
    <row r="43" spans="1:11" x14ac:dyDescent="0.25">
      <c r="A43" s="171" t="s">
        <v>79</v>
      </c>
      <c r="B43" s="171"/>
      <c r="C43" s="171"/>
      <c r="D43" s="171"/>
      <c r="E43" s="171"/>
      <c r="F43" s="171"/>
      <c r="G43" s="171"/>
      <c r="H43" s="171"/>
      <c r="I43" s="171"/>
      <c r="J43" s="171"/>
      <c r="K43" s="171"/>
    </row>
    <row r="44" spans="1:11" x14ac:dyDescent="0.25">
      <c r="A44" s="122"/>
      <c r="B44" s="172" t="s">
        <v>133</v>
      </c>
      <c r="C44" s="172"/>
      <c r="D44" s="172"/>
      <c r="E44" s="172"/>
      <c r="F44" s="123">
        <v>50</v>
      </c>
      <c r="G44" s="124">
        <v>3.1</v>
      </c>
      <c r="H44" s="124">
        <v>1.4</v>
      </c>
      <c r="I44" s="123">
        <v>34</v>
      </c>
      <c r="J44" s="123">
        <v>147</v>
      </c>
      <c r="K44" s="122" t="s">
        <v>134</v>
      </c>
    </row>
    <row r="45" spans="1:11" x14ac:dyDescent="0.25">
      <c r="A45" s="122"/>
      <c r="B45" s="172" t="s">
        <v>70</v>
      </c>
      <c r="C45" s="172"/>
      <c r="D45" s="172"/>
      <c r="E45" s="172"/>
      <c r="F45" s="123">
        <v>200</v>
      </c>
      <c r="G45" s="124">
        <v>0.1</v>
      </c>
      <c r="H45" s="125"/>
      <c r="I45" s="123">
        <v>15</v>
      </c>
      <c r="J45" s="123">
        <v>60</v>
      </c>
      <c r="K45" s="122" t="s">
        <v>71</v>
      </c>
    </row>
    <row r="46" spans="1:11" x14ac:dyDescent="0.25">
      <c r="A46" s="170" t="s">
        <v>55</v>
      </c>
      <c r="B46" s="170"/>
      <c r="C46" s="170"/>
      <c r="D46" s="170"/>
      <c r="E46" s="170"/>
      <c r="F46" s="123">
        <v>250</v>
      </c>
      <c r="G46" s="124">
        <v>3.2</v>
      </c>
      <c r="H46" s="124">
        <v>1.4</v>
      </c>
      <c r="I46" s="123">
        <v>49</v>
      </c>
      <c r="J46" s="123">
        <v>207</v>
      </c>
      <c r="K46" s="122"/>
    </row>
    <row r="47" spans="1:11" x14ac:dyDescent="0.25">
      <c r="A47" s="171" t="s">
        <v>143</v>
      </c>
      <c r="B47" s="171"/>
      <c r="C47" s="171"/>
      <c r="D47" s="171"/>
      <c r="E47" s="171"/>
      <c r="F47" s="171"/>
      <c r="G47" s="171"/>
      <c r="H47" s="171"/>
      <c r="I47" s="171"/>
      <c r="J47" s="171"/>
      <c r="K47" s="171"/>
    </row>
    <row r="48" spans="1:11" x14ac:dyDescent="0.25">
      <c r="A48" s="122"/>
      <c r="B48" s="172" t="s">
        <v>85</v>
      </c>
      <c r="C48" s="172"/>
      <c r="D48" s="172"/>
      <c r="E48" s="172"/>
      <c r="F48" s="123">
        <v>50</v>
      </c>
      <c r="G48" s="126">
        <v>2.25</v>
      </c>
      <c r="H48" s="124">
        <v>3.9</v>
      </c>
      <c r="I48" s="124">
        <v>18.100000000000001</v>
      </c>
      <c r="J48" s="124">
        <v>116.5</v>
      </c>
      <c r="K48" s="122" t="s">
        <v>86</v>
      </c>
    </row>
    <row r="49" spans="1:11" x14ac:dyDescent="0.25">
      <c r="A49" s="122"/>
      <c r="B49" s="172" t="s">
        <v>106</v>
      </c>
      <c r="C49" s="172"/>
      <c r="D49" s="172"/>
      <c r="E49" s="172"/>
      <c r="F49" s="123">
        <v>180</v>
      </c>
      <c r="G49" s="124">
        <v>5.2</v>
      </c>
      <c r="H49" s="124">
        <v>4.5</v>
      </c>
      <c r="I49" s="126">
        <v>8.64</v>
      </c>
      <c r="J49" s="124">
        <v>95.4</v>
      </c>
      <c r="K49" s="122" t="s">
        <v>107</v>
      </c>
    </row>
    <row r="50" spans="1:11" x14ac:dyDescent="0.25">
      <c r="A50" s="122"/>
      <c r="B50" s="172" t="s">
        <v>126</v>
      </c>
      <c r="C50" s="172"/>
      <c r="D50" s="172"/>
      <c r="E50" s="172"/>
      <c r="F50" s="123">
        <v>100</v>
      </c>
      <c r="G50" s="124">
        <v>0.9</v>
      </c>
      <c r="H50" s="124">
        <v>0.2</v>
      </c>
      <c r="I50" s="124">
        <v>8.1</v>
      </c>
      <c r="J50" s="123">
        <v>43</v>
      </c>
      <c r="K50" s="122" t="s">
        <v>127</v>
      </c>
    </row>
    <row r="51" spans="1:11" x14ac:dyDescent="0.25">
      <c r="A51" s="170" t="s">
        <v>55</v>
      </c>
      <c r="B51" s="170"/>
      <c r="C51" s="170"/>
      <c r="D51" s="170"/>
      <c r="E51" s="170"/>
      <c r="F51" s="123">
        <v>330</v>
      </c>
      <c r="G51" s="126">
        <v>8.35</v>
      </c>
      <c r="H51" s="124">
        <v>8.6</v>
      </c>
      <c r="I51" s="126">
        <v>34.840000000000003</v>
      </c>
      <c r="J51" s="124">
        <v>254.9</v>
      </c>
      <c r="K51" s="122"/>
    </row>
  </sheetData>
  <mergeCells count="48">
    <mergeCell ref="B49:E49"/>
    <mergeCell ref="B50:E50"/>
    <mergeCell ref="A51:E51"/>
    <mergeCell ref="B39:E39"/>
    <mergeCell ref="B40:E40"/>
    <mergeCell ref="B41:E41"/>
    <mergeCell ref="A42:E42"/>
    <mergeCell ref="A43:K43"/>
    <mergeCell ref="A34:K34"/>
    <mergeCell ref="B35:E35"/>
    <mergeCell ref="B36:E36"/>
    <mergeCell ref="B37:E37"/>
    <mergeCell ref="B38:E38"/>
    <mergeCell ref="B29:E29"/>
    <mergeCell ref="B30:E30"/>
    <mergeCell ref="B31:E31"/>
    <mergeCell ref="B32:E32"/>
    <mergeCell ref="A33:E33"/>
    <mergeCell ref="A24:E24"/>
    <mergeCell ref="A25:K25"/>
    <mergeCell ref="B26:E26"/>
    <mergeCell ref="B27:E27"/>
    <mergeCell ref="B28:E28"/>
    <mergeCell ref="B19:E19"/>
    <mergeCell ref="A20:E20"/>
    <mergeCell ref="A21:K21"/>
    <mergeCell ref="B22:E22"/>
    <mergeCell ref="B23:E23"/>
    <mergeCell ref="A14:E14"/>
    <mergeCell ref="A15:K15"/>
    <mergeCell ref="B16:E16"/>
    <mergeCell ref="B17:E17"/>
    <mergeCell ref="B18:E18"/>
    <mergeCell ref="A9:K9"/>
    <mergeCell ref="B10:E10"/>
    <mergeCell ref="B11:E11"/>
    <mergeCell ref="B12:E12"/>
    <mergeCell ref="B13:E13"/>
    <mergeCell ref="A2:K2"/>
    <mergeCell ref="A3:K3"/>
    <mergeCell ref="B4:K4"/>
    <mergeCell ref="D7:J7"/>
    <mergeCell ref="B8:E8"/>
    <mergeCell ref="B44:E44"/>
    <mergeCell ref="B45:E45"/>
    <mergeCell ref="A46:E46"/>
    <mergeCell ref="A47:K47"/>
    <mergeCell ref="B48:E48"/>
  </mergeCells>
  <pageMargins left="0.22435897435897437" right="0.16826923076923078" top="0.29891304347826086" bottom="0.27173913043478259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view="pageLayout" topLeftCell="A37" zoomScale="130" zoomScaleNormal="70" zoomScaleSheetLayoutView="130" zoomScalePageLayoutView="130" workbookViewId="0">
      <selection activeCell="A52" sqref="A52:K53"/>
    </sheetView>
  </sheetViews>
  <sheetFormatPr defaultRowHeight="15" x14ac:dyDescent="0.2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2" ht="14.1" customHeight="1" x14ac:dyDescent="0.25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2" ht="14.1" customHeight="1" x14ac:dyDescent="0.25">
      <c r="A2" s="180" t="s">
        <v>125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</row>
    <row r="3" spans="1:12" ht="14.1" customHeight="1" x14ac:dyDescent="0.25">
      <c r="A3" s="181" t="s">
        <v>51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</row>
    <row r="4" spans="1:12" ht="13.5" customHeight="1" x14ac:dyDescent="0.25">
      <c r="A4" s="107" t="s">
        <v>52</v>
      </c>
      <c r="B4" s="182" t="s">
        <v>170</v>
      </c>
      <c r="C4" s="182"/>
      <c r="D4" s="182"/>
      <c r="E4" s="182"/>
      <c r="F4" s="182"/>
      <c r="G4" s="182"/>
      <c r="H4" s="182"/>
      <c r="I4" s="182"/>
      <c r="J4" s="182"/>
      <c r="K4" s="182"/>
    </row>
    <row r="5" spans="1:12" ht="40.5" customHeight="1" x14ac:dyDescent="0.25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</row>
    <row r="6" spans="1:12" ht="14.1" customHeight="1" x14ac:dyDescent="0.25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2" ht="14.1" customHeight="1" x14ac:dyDescent="0.25">
      <c r="A7" s="107" t="s">
        <v>53</v>
      </c>
      <c r="B7" s="34"/>
      <c r="C7" s="34"/>
      <c r="D7" s="179" t="s">
        <v>54</v>
      </c>
      <c r="E7" s="179"/>
      <c r="F7" s="179"/>
      <c r="G7" s="179"/>
      <c r="H7" s="179"/>
      <c r="I7" s="179"/>
      <c r="J7" s="179"/>
      <c r="K7" s="34"/>
    </row>
    <row r="8" spans="1:12" ht="14.1" customHeight="1" x14ac:dyDescent="0.25">
      <c r="A8" s="108" t="s">
        <v>46</v>
      </c>
      <c r="B8" s="183" t="s">
        <v>48</v>
      </c>
      <c r="C8" s="183"/>
      <c r="D8" s="183"/>
      <c r="E8" s="183"/>
      <c r="F8" s="108" t="s">
        <v>49</v>
      </c>
      <c r="G8" s="108" t="s">
        <v>2</v>
      </c>
      <c r="H8" s="108" t="s">
        <v>0</v>
      </c>
      <c r="I8" s="108" t="s">
        <v>1</v>
      </c>
      <c r="J8" s="35" t="s">
        <v>47</v>
      </c>
      <c r="K8" s="108" t="s">
        <v>45</v>
      </c>
    </row>
    <row r="9" spans="1:12" ht="14.1" customHeight="1" x14ac:dyDescent="0.25">
      <c r="A9" s="179" t="s">
        <v>57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</row>
    <row r="10" spans="1:12" ht="26.25" customHeight="1" x14ac:dyDescent="0.25">
      <c r="A10" s="106"/>
      <c r="B10" s="177" t="s">
        <v>226</v>
      </c>
      <c r="C10" s="177"/>
      <c r="D10" s="177"/>
      <c r="E10" s="177"/>
      <c r="F10" s="37">
        <v>70</v>
      </c>
      <c r="G10" s="38">
        <v>0.77</v>
      </c>
      <c r="H10" s="38">
        <v>7.07</v>
      </c>
      <c r="I10" s="38">
        <v>7.42</v>
      </c>
      <c r="J10" s="39">
        <v>96.6</v>
      </c>
      <c r="K10" s="106" t="s">
        <v>227</v>
      </c>
    </row>
    <row r="11" spans="1:12" ht="14.1" customHeight="1" x14ac:dyDescent="0.25">
      <c r="A11" s="106"/>
      <c r="B11" s="177" t="s">
        <v>181</v>
      </c>
      <c r="C11" s="177"/>
      <c r="D11" s="177"/>
      <c r="E11" s="177"/>
      <c r="F11" s="37">
        <v>200</v>
      </c>
      <c r="G11" s="39">
        <v>14.1</v>
      </c>
      <c r="H11" s="38">
        <v>12.96</v>
      </c>
      <c r="I11" s="39">
        <v>28.9</v>
      </c>
      <c r="J11" s="39">
        <v>255.1</v>
      </c>
      <c r="K11" s="106" t="s">
        <v>182</v>
      </c>
    </row>
    <row r="12" spans="1:12" ht="14.1" customHeight="1" x14ac:dyDescent="0.25">
      <c r="A12" s="106"/>
      <c r="B12" s="177" t="s">
        <v>70</v>
      </c>
      <c r="C12" s="177"/>
      <c r="D12" s="177"/>
      <c r="E12" s="177"/>
      <c r="F12" s="37">
        <v>200</v>
      </c>
      <c r="G12" s="39">
        <v>0.1</v>
      </c>
      <c r="H12" s="36"/>
      <c r="I12" s="37">
        <v>15</v>
      </c>
      <c r="J12" s="37">
        <v>60</v>
      </c>
      <c r="K12" s="106" t="s">
        <v>71</v>
      </c>
      <c r="L12" s="9"/>
    </row>
    <row r="13" spans="1:12" ht="14.1" customHeight="1" x14ac:dyDescent="0.25">
      <c r="A13" s="106"/>
      <c r="B13" s="177" t="s">
        <v>64</v>
      </c>
      <c r="C13" s="177"/>
      <c r="D13" s="177"/>
      <c r="E13" s="177"/>
      <c r="F13" s="37">
        <v>45</v>
      </c>
      <c r="G13" s="38">
        <v>3.42</v>
      </c>
      <c r="H13" s="38">
        <v>0.36</v>
      </c>
      <c r="I13" s="38">
        <v>22.14</v>
      </c>
      <c r="J13" s="38">
        <v>105.75</v>
      </c>
      <c r="K13" s="106" t="s">
        <v>65</v>
      </c>
      <c r="L13" s="14"/>
    </row>
    <row r="14" spans="1:12" ht="14.1" customHeight="1" x14ac:dyDescent="0.25">
      <c r="A14" s="178" t="s">
        <v>55</v>
      </c>
      <c r="B14" s="178"/>
      <c r="C14" s="178"/>
      <c r="D14" s="178"/>
      <c r="E14" s="178"/>
      <c r="F14" s="37">
        <v>515</v>
      </c>
      <c r="G14" s="38">
        <v>18.39</v>
      </c>
      <c r="H14" s="38">
        <v>20.39</v>
      </c>
      <c r="I14" s="38">
        <v>73.459999999999994</v>
      </c>
      <c r="J14" s="38">
        <v>517.45000000000005</v>
      </c>
      <c r="K14" s="106"/>
      <c r="L14" s="14"/>
    </row>
    <row r="15" spans="1:12" ht="14.1" customHeight="1" x14ac:dyDescent="0.25">
      <c r="A15" s="179" t="s">
        <v>66</v>
      </c>
      <c r="B15" s="179"/>
      <c r="C15" s="179"/>
      <c r="D15" s="179"/>
      <c r="E15" s="179"/>
      <c r="F15" s="179"/>
      <c r="G15" s="179"/>
      <c r="H15" s="179"/>
      <c r="I15" s="179"/>
      <c r="J15" s="179"/>
      <c r="K15" s="179"/>
      <c r="L15" s="14"/>
    </row>
    <row r="16" spans="1:12" ht="14.1" customHeight="1" x14ac:dyDescent="0.25">
      <c r="A16" s="106"/>
      <c r="B16" s="177" t="s">
        <v>226</v>
      </c>
      <c r="C16" s="177"/>
      <c r="D16" s="177"/>
      <c r="E16" s="177"/>
      <c r="F16" s="37">
        <v>70</v>
      </c>
      <c r="G16" s="38">
        <v>0.77</v>
      </c>
      <c r="H16" s="38">
        <v>7.07</v>
      </c>
      <c r="I16" s="38">
        <v>7.42</v>
      </c>
      <c r="J16" s="39">
        <v>96.6</v>
      </c>
      <c r="K16" s="106" t="s">
        <v>227</v>
      </c>
      <c r="L16" s="14"/>
    </row>
    <row r="17" spans="1:12" ht="14.1" customHeight="1" x14ac:dyDescent="0.25">
      <c r="A17" s="106"/>
      <c r="B17" s="177" t="s">
        <v>181</v>
      </c>
      <c r="C17" s="177"/>
      <c r="D17" s="177"/>
      <c r="E17" s="177"/>
      <c r="F17" s="37">
        <v>200</v>
      </c>
      <c r="G17" s="39">
        <v>14.1</v>
      </c>
      <c r="H17" s="38">
        <v>12.96</v>
      </c>
      <c r="I17" s="39">
        <v>28.9</v>
      </c>
      <c r="J17" s="39">
        <v>255.1</v>
      </c>
      <c r="K17" s="106" t="s">
        <v>182</v>
      </c>
      <c r="L17" s="14"/>
    </row>
    <row r="18" spans="1:12" ht="14.1" customHeight="1" x14ac:dyDescent="0.25">
      <c r="A18" s="106"/>
      <c r="B18" s="177" t="s">
        <v>70</v>
      </c>
      <c r="C18" s="177"/>
      <c r="D18" s="177"/>
      <c r="E18" s="177"/>
      <c r="F18" s="37">
        <v>200</v>
      </c>
      <c r="G18" s="39">
        <v>0.1</v>
      </c>
      <c r="H18" s="36"/>
      <c r="I18" s="37">
        <v>15</v>
      </c>
      <c r="J18" s="37">
        <v>60</v>
      </c>
      <c r="K18" s="106" t="s">
        <v>71</v>
      </c>
    </row>
    <row r="19" spans="1:12" ht="14.1" customHeight="1" x14ac:dyDescent="0.25">
      <c r="A19" s="106"/>
      <c r="B19" s="177" t="s">
        <v>64</v>
      </c>
      <c r="C19" s="177"/>
      <c r="D19" s="177"/>
      <c r="E19" s="177"/>
      <c r="F19" s="37">
        <v>45</v>
      </c>
      <c r="G19" s="38">
        <v>3.42</v>
      </c>
      <c r="H19" s="38">
        <v>0.36</v>
      </c>
      <c r="I19" s="38">
        <v>22.14</v>
      </c>
      <c r="J19" s="38">
        <v>105.75</v>
      </c>
      <c r="K19" s="106" t="s">
        <v>65</v>
      </c>
    </row>
    <row r="20" spans="1:12" ht="14.1" customHeight="1" x14ac:dyDescent="0.25">
      <c r="A20" s="178" t="s">
        <v>55</v>
      </c>
      <c r="B20" s="178"/>
      <c r="C20" s="178"/>
      <c r="D20" s="178"/>
      <c r="E20" s="178"/>
      <c r="F20" s="37">
        <v>515</v>
      </c>
      <c r="G20" s="38">
        <v>18.39</v>
      </c>
      <c r="H20" s="38">
        <v>20.39</v>
      </c>
      <c r="I20" s="38">
        <v>73.459999999999994</v>
      </c>
      <c r="J20" s="38">
        <v>517.45000000000005</v>
      </c>
      <c r="K20" s="106"/>
    </row>
    <row r="21" spans="1:12" ht="14.1" customHeight="1" x14ac:dyDescent="0.25">
      <c r="A21" s="179" t="s">
        <v>67</v>
      </c>
      <c r="B21" s="179"/>
      <c r="C21" s="179"/>
      <c r="D21" s="179"/>
      <c r="E21" s="179"/>
      <c r="F21" s="179"/>
      <c r="G21" s="179"/>
      <c r="H21" s="179"/>
      <c r="I21" s="179"/>
      <c r="J21" s="179"/>
      <c r="K21" s="179"/>
    </row>
    <row r="22" spans="1:12" ht="14.1" customHeight="1" x14ac:dyDescent="0.25">
      <c r="A22" s="106"/>
      <c r="B22" s="177" t="s">
        <v>94</v>
      </c>
      <c r="C22" s="177"/>
      <c r="D22" s="177"/>
      <c r="E22" s="177"/>
      <c r="F22" s="37">
        <v>60</v>
      </c>
      <c r="G22" s="39">
        <v>4.2</v>
      </c>
      <c r="H22" s="38">
        <v>8.2799999999999994</v>
      </c>
      <c r="I22" s="38">
        <v>33.479999999999997</v>
      </c>
      <c r="J22" s="39">
        <v>225.6</v>
      </c>
      <c r="K22" s="106" t="s">
        <v>95</v>
      </c>
    </row>
    <row r="23" spans="1:12" ht="14.1" customHeight="1" x14ac:dyDescent="0.25">
      <c r="A23" s="106"/>
      <c r="B23" s="177" t="s">
        <v>70</v>
      </c>
      <c r="C23" s="177"/>
      <c r="D23" s="177"/>
      <c r="E23" s="177"/>
      <c r="F23" s="37">
        <v>200</v>
      </c>
      <c r="G23" s="39">
        <v>0.1</v>
      </c>
      <c r="H23" s="36"/>
      <c r="I23" s="37">
        <v>18</v>
      </c>
      <c r="J23" s="37">
        <v>60</v>
      </c>
      <c r="K23" s="106" t="s">
        <v>71</v>
      </c>
    </row>
    <row r="24" spans="1:12" ht="14.1" customHeight="1" x14ac:dyDescent="0.25">
      <c r="A24" s="178" t="s">
        <v>55</v>
      </c>
      <c r="B24" s="178"/>
      <c r="C24" s="178"/>
      <c r="D24" s="178"/>
      <c r="E24" s="178"/>
      <c r="F24" s="37">
        <v>260</v>
      </c>
      <c r="G24" s="39">
        <v>4.3</v>
      </c>
      <c r="H24" s="38">
        <v>8.2799999999999994</v>
      </c>
      <c r="I24" s="38">
        <v>51.48</v>
      </c>
      <c r="J24" s="39">
        <v>285.60000000000002</v>
      </c>
      <c r="K24" s="106"/>
    </row>
    <row r="25" spans="1:12" ht="14.25" customHeight="1" x14ac:dyDescent="0.25">
      <c r="A25" s="179" t="s">
        <v>72</v>
      </c>
      <c r="B25" s="179"/>
      <c r="C25" s="179"/>
      <c r="D25" s="179"/>
      <c r="E25" s="179"/>
      <c r="F25" s="179"/>
      <c r="G25" s="179"/>
      <c r="H25" s="179"/>
      <c r="I25" s="179"/>
      <c r="J25" s="179"/>
      <c r="K25" s="179"/>
    </row>
    <row r="26" spans="1:12" ht="14.1" customHeight="1" x14ac:dyDescent="0.25">
      <c r="A26" s="106"/>
      <c r="B26" s="177" t="s">
        <v>236</v>
      </c>
      <c r="C26" s="177"/>
      <c r="D26" s="177"/>
      <c r="E26" s="177"/>
      <c r="F26" s="37">
        <v>70</v>
      </c>
      <c r="G26" s="39">
        <v>0.7</v>
      </c>
      <c r="H26" s="39">
        <v>10.1</v>
      </c>
      <c r="I26" s="37">
        <v>2</v>
      </c>
      <c r="J26" s="37">
        <v>102</v>
      </c>
      <c r="K26" s="106" t="s">
        <v>237</v>
      </c>
    </row>
    <row r="27" spans="1:12" ht="14.1" customHeight="1" x14ac:dyDescent="0.25">
      <c r="A27" s="106"/>
      <c r="B27" s="177" t="s">
        <v>238</v>
      </c>
      <c r="C27" s="177"/>
      <c r="D27" s="177"/>
      <c r="E27" s="177"/>
      <c r="F27" s="37">
        <v>200</v>
      </c>
      <c r="G27" s="38">
        <v>3.12</v>
      </c>
      <c r="H27" s="38">
        <v>4.32</v>
      </c>
      <c r="I27" s="38">
        <v>13.36</v>
      </c>
      <c r="J27" s="39">
        <v>104.8</v>
      </c>
      <c r="K27" s="106" t="s">
        <v>239</v>
      </c>
      <c r="L27" s="11"/>
    </row>
    <row r="28" spans="1:12" ht="14.1" customHeight="1" x14ac:dyDescent="0.25">
      <c r="A28" s="106"/>
      <c r="B28" s="177" t="s">
        <v>240</v>
      </c>
      <c r="C28" s="177"/>
      <c r="D28" s="177"/>
      <c r="E28" s="177"/>
      <c r="F28" s="37">
        <v>90</v>
      </c>
      <c r="G28" s="39">
        <v>8.1</v>
      </c>
      <c r="H28" s="39">
        <v>13.2</v>
      </c>
      <c r="I28" s="38">
        <v>9.7100000000000009</v>
      </c>
      <c r="J28" s="39">
        <v>187.3</v>
      </c>
      <c r="K28" s="106" t="s">
        <v>241</v>
      </c>
      <c r="L28" s="14"/>
    </row>
    <row r="29" spans="1:12" ht="14.1" customHeight="1" x14ac:dyDescent="0.25">
      <c r="A29" s="106"/>
      <c r="B29" s="177" t="s">
        <v>242</v>
      </c>
      <c r="C29" s="177"/>
      <c r="D29" s="177"/>
      <c r="E29" s="177"/>
      <c r="F29" s="37">
        <v>170</v>
      </c>
      <c r="G29" s="38">
        <v>4.59</v>
      </c>
      <c r="H29" s="38">
        <v>16.149999999999999</v>
      </c>
      <c r="I29" s="38">
        <v>25.84</v>
      </c>
      <c r="J29" s="39">
        <v>265.2</v>
      </c>
      <c r="K29" s="106" t="s">
        <v>243</v>
      </c>
      <c r="L29" s="14"/>
    </row>
    <row r="30" spans="1:12" ht="14.1" customHeight="1" x14ac:dyDescent="0.25">
      <c r="A30" s="106"/>
      <c r="B30" s="177" t="s">
        <v>110</v>
      </c>
      <c r="C30" s="177"/>
      <c r="D30" s="177"/>
      <c r="E30" s="177"/>
      <c r="F30" s="37">
        <v>200</v>
      </c>
      <c r="G30" s="39">
        <v>1.4</v>
      </c>
      <c r="H30" s="36"/>
      <c r="I30" s="37">
        <v>29</v>
      </c>
      <c r="J30" s="37">
        <v>122</v>
      </c>
      <c r="K30" s="106" t="s">
        <v>111</v>
      </c>
      <c r="L30" s="14"/>
    </row>
    <row r="31" spans="1:12" ht="14.1" customHeight="1" x14ac:dyDescent="0.25">
      <c r="A31" s="106"/>
      <c r="B31" s="177" t="s">
        <v>64</v>
      </c>
      <c r="C31" s="177"/>
      <c r="D31" s="177"/>
      <c r="E31" s="177"/>
      <c r="F31" s="37">
        <v>50</v>
      </c>
      <c r="G31" s="39">
        <v>3.8</v>
      </c>
      <c r="H31" s="39">
        <v>0.4</v>
      </c>
      <c r="I31" s="39">
        <v>24.6</v>
      </c>
      <c r="J31" s="39">
        <v>117.5</v>
      </c>
      <c r="K31" s="106" t="s">
        <v>65</v>
      </c>
      <c r="L31" s="14"/>
    </row>
    <row r="32" spans="1:12" ht="14.1" customHeight="1" x14ac:dyDescent="0.25">
      <c r="A32" s="106"/>
      <c r="B32" s="177" t="s">
        <v>76</v>
      </c>
      <c r="C32" s="177"/>
      <c r="D32" s="177"/>
      <c r="E32" s="177"/>
      <c r="F32" s="37">
        <v>25</v>
      </c>
      <c r="G32" s="38">
        <v>1.65</v>
      </c>
      <c r="H32" s="39">
        <v>0.3</v>
      </c>
      <c r="I32" s="38">
        <v>8.35</v>
      </c>
      <c r="J32" s="39">
        <v>43.5</v>
      </c>
      <c r="K32" s="106" t="s">
        <v>77</v>
      </c>
    </row>
    <row r="33" spans="1:11" ht="14.1" customHeight="1" x14ac:dyDescent="0.25">
      <c r="A33" s="178" t="s">
        <v>55</v>
      </c>
      <c r="B33" s="178"/>
      <c r="C33" s="178"/>
      <c r="D33" s="178"/>
      <c r="E33" s="178"/>
      <c r="F33" s="37">
        <v>805</v>
      </c>
      <c r="G33" s="38">
        <v>23.36</v>
      </c>
      <c r="H33" s="38">
        <v>44.47</v>
      </c>
      <c r="I33" s="38">
        <v>112.86</v>
      </c>
      <c r="J33" s="39">
        <v>942.3</v>
      </c>
      <c r="K33" s="106"/>
    </row>
    <row r="34" spans="1:11" ht="14.1" customHeight="1" x14ac:dyDescent="0.25">
      <c r="A34" s="179" t="s">
        <v>78</v>
      </c>
      <c r="B34" s="179"/>
      <c r="C34" s="179"/>
      <c r="D34" s="179"/>
      <c r="E34" s="179"/>
      <c r="F34" s="179"/>
      <c r="G34" s="179"/>
      <c r="H34" s="179"/>
      <c r="I34" s="179"/>
      <c r="J34" s="179"/>
      <c r="K34" s="179"/>
    </row>
    <row r="35" spans="1:11" x14ac:dyDescent="0.25">
      <c r="A35" s="106"/>
      <c r="B35" s="177" t="s">
        <v>236</v>
      </c>
      <c r="C35" s="177"/>
      <c r="D35" s="177"/>
      <c r="E35" s="177"/>
      <c r="F35" s="37">
        <v>70</v>
      </c>
      <c r="G35" s="39">
        <v>0.7</v>
      </c>
      <c r="H35" s="39">
        <v>10.1</v>
      </c>
      <c r="I35" s="37">
        <v>2</v>
      </c>
      <c r="J35" s="37">
        <v>102</v>
      </c>
      <c r="K35" s="106" t="s">
        <v>237</v>
      </c>
    </row>
    <row r="36" spans="1:11" x14ac:dyDescent="0.25">
      <c r="A36" s="106"/>
      <c r="B36" s="177" t="s">
        <v>238</v>
      </c>
      <c r="C36" s="177"/>
      <c r="D36" s="177"/>
      <c r="E36" s="177"/>
      <c r="F36" s="37">
        <v>200</v>
      </c>
      <c r="G36" s="38">
        <v>3.12</v>
      </c>
      <c r="H36" s="38">
        <v>4.32</v>
      </c>
      <c r="I36" s="38">
        <v>13.36</v>
      </c>
      <c r="J36" s="39">
        <v>104.8</v>
      </c>
      <c r="K36" s="106" t="s">
        <v>239</v>
      </c>
    </row>
    <row r="37" spans="1:11" x14ac:dyDescent="0.25">
      <c r="A37" s="106"/>
      <c r="B37" s="177" t="s">
        <v>240</v>
      </c>
      <c r="C37" s="177"/>
      <c r="D37" s="177"/>
      <c r="E37" s="177"/>
      <c r="F37" s="37">
        <v>90</v>
      </c>
      <c r="G37" s="39">
        <v>8.1</v>
      </c>
      <c r="H37" s="39">
        <v>13.2</v>
      </c>
      <c r="I37" s="38">
        <v>9.7100000000000009</v>
      </c>
      <c r="J37" s="39">
        <v>187.3</v>
      </c>
      <c r="K37" s="106" t="s">
        <v>241</v>
      </c>
    </row>
    <row r="38" spans="1:11" x14ac:dyDescent="0.25">
      <c r="A38" s="106"/>
      <c r="B38" s="177" t="s">
        <v>242</v>
      </c>
      <c r="C38" s="177"/>
      <c r="D38" s="177"/>
      <c r="E38" s="177"/>
      <c r="F38" s="37">
        <v>170</v>
      </c>
      <c r="G38" s="38">
        <v>4.59</v>
      </c>
      <c r="H38" s="38">
        <v>16.149999999999999</v>
      </c>
      <c r="I38" s="38">
        <v>25.84</v>
      </c>
      <c r="J38" s="39">
        <v>265.2</v>
      </c>
      <c r="K38" s="106" t="s">
        <v>243</v>
      </c>
    </row>
    <row r="39" spans="1:11" x14ac:dyDescent="0.25">
      <c r="A39" s="106"/>
      <c r="B39" s="177" t="s">
        <v>110</v>
      </c>
      <c r="C39" s="177"/>
      <c r="D39" s="177"/>
      <c r="E39" s="177"/>
      <c r="F39" s="37">
        <v>200</v>
      </c>
      <c r="G39" s="39">
        <v>1.4</v>
      </c>
      <c r="H39" s="36"/>
      <c r="I39" s="37">
        <v>29</v>
      </c>
      <c r="J39" s="37">
        <v>122</v>
      </c>
      <c r="K39" s="106" t="s">
        <v>111</v>
      </c>
    </row>
    <row r="40" spans="1:11" x14ac:dyDescent="0.25">
      <c r="A40" s="106"/>
      <c r="B40" s="177" t="s">
        <v>64</v>
      </c>
      <c r="C40" s="177"/>
      <c r="D40" s="177"/>
      <c r="E40" s="177"/>
      <c r="F40" s="37">
        <v>50</v>
      </c>
      <c r="G40" s="39">
        <v>3.8</v>
      </c>
      <c r="H40" s="39">
        <v>0.4</v>
      </c>
      <c r="I40" s="39">
        <v>24.6</v>
      </c>
      <c r="J40" s="39">
        <v>117.5</v>
      </c>
      <c r="K40" s="106" t="s">
        <v>65</v>
      </c>
    </row>
    <row r="41" spans="1:11" x14ac:dyDescent="0.25">
      <c r="A41" s="106"/>
      <c r="B41" s="177" t="s">
        <v>76</v>
      </c>
      <c r="C41" s="177"/>
      <c r="D41" s="177"/>
      <c r="E41" s="177"/>
      <c r="F41" s="37">
        <v>25</v>
      </c>
      <c r="G41" s="38">
        <v>1.65</v>
      </c>
      <c r="H41" s="39">
        <v>0.3</v>
      </c>
      <c r="I41" s="38">
        <v>8.35</v>
      </c>
      <c r="J41" s="39">
        <v>43.5</v>
      </c>
      <c r="K41" s="106" t="s">
        <v>77</v>
      </c>
    </row>
    <row r="42" spans="1:11" x14ac:dyDescent="0.25">
      <c r="A42" s="178" t="s">
        <v>55</v>
      </c>
      <c r="B42" s="178"/>
      <c r="C42" s="178"/>
      <c r="D42" s="178"/>
      <c r="E42" s="178"/>
      <c r="F42" s="37">
        <v>805</v>
      </c>
      <c r="G42" s="38">
        <v>23.36</v>
      </c>
      <c r="H42" s="38">
        <v>44.47</v>
      </c>
      <c r="I42" s="38">
        <v>112.86</v>
      </c>
      <c r="J42" s="39">
        <v>942.3</v>
      </c>
      <c r="K42" s="106"/>
    </row>
    <row r="43" spans="1:11" x14ac:dyDescent="0.25">
      <c r="A43" s="179" t="s">
        <v>79</v>
      </c>
      <c r="B43" s="179"/>
      <c r="C43" s="179"/>
      <c r="D43" s="179"/>
      <c r="E43" s="179"/>
      <c r="F43" s="179"/>
      <c r="G43" s="179"/>
      <c r="H43" s="179"/>
      <c r="I43" s="179"/>
      <c r="J43" s="179"/>
      <c r="K43" s="179"/>
    </row>
    <row r="44" spans="1:11" x14ac:dyDescent="0.25">
      <c r="A44" s="106"/>
      <c r="B44" s="177" t="s">
        <v>94</v>
      </c>
      <c r="C44" s="177"/>
      <c r="D44" s="177"/>
      <c r="E44" s="177"/>
      <c r="F44" s="37">
        <v>60</v>
      </c>
      <c r="G44" s="39">
        <v>4.2</v>
      </c>
      <c r="H44" s="38">
        <v>8.2799999999999994</v>
      </c>
      <c r="I44" s="38">
        <v>33.479999999999997</v>
      </c>
      <c r="J44" s="39">
        <v>225.6</v>
      </c>
      <c r="K44" s="106" t="s">
        <v>95</v>
      </c>
    </row>
    <row r="45" spans="1:11" x14ac:dyDescent="0.25">
      <c r="A45" s="106"/>
      <c r="B45" s="177" t="s">
        <v>70</v>
      </c>
      <c r="C45" s="177"/>
      <c r="D45" s="177"/>
      <c r="E45" s="177"/>
      <c r="F45" s="37">
        <v>200</v>
      </c>
      <c r="G45" s="39">
        <v>0.1</v>
      </c>
      <c r="H45" s="36"/>
      <c r="I45" s="37">
        <v>20</v>
      </c>
      <c r="J45" s="37">
        <v>66</v>
      </c>
      <c r="K45" s="106" t="s">
        <v>71</v>
      </c>
    </row>
    <row r="46" spans="1:11" x14ac:dyDescent="0.25">
      <c r="A46" s="178" t="s">
        <v>55</v>
      </c>
      <c r="B46" s="178"/>
      <c r="C46" s="178"/>
      <c r="D46" s="178"/>
      <c r="E46" s="178"/>
      <c r="F46" s="37">
        <v>260</v>
      </c>
      <c r="G46" s="39">
        <v>4.3</v>
      </c>
      <c r="H46" s="38">
        <v>8.2799999999999994</v>
      </c>
      <c r="I46" s="38">
        <v>53.48</v>
      </c>
      <c r="J46" s="39">
        <v>291.60000000000002</v>
      </c>
      <c r="K46" s="106"/>
    </row>
    <row r="47" spans="1:11" x14ac:dyDescent="0.25">
      <c r="A47" s="179" t="s">
        <v>143</v>
      </c>
      <c r="B47" s="179"/>
      <c r="C47" s="179"/>
      <c r="D47" s="179"/>
      <c r="E47" s="179"/>
      <c r="F47" s="179"/>
      <c r="G47" s="179"/>
      <c r="H47" s="179"/>
      <c r="I47" s="179"/>
      <c r="J47" s="179"/>
      <c r="K47" s="179"/>
    </row>
    <row r="48" spans="1:11" x14ac:dyDescent="0.25">
      <c r="A48" s="106"/>
      <c r="B48" s="177" t="s">
        <v>68</v>
      </c>
      <c r="C48" s="177"/>
      <c r="D48" s="177"/>
      <c r="E48" s="177"/>
      <c r="F48" s="37">
        <v>50</v>
      </c>
      <c r="G48" s="38">
        <v>4.29</v>
      </c>
      <c r="H48" s="38">
        <v>2.33</v>
      </c>
      <c r="I48" s="39">
        <v>29.4</v>
      </c>
      <c r="J48" s="37">
        <v>156</v>
      </c>
      <c r="K48" s="106" t="s">
        <v>69</v>
      </c>
    </row>
    <row r="49" spans="1:11" x14ac:dyDescent="0.25">
      <c r="A49" s="106"/>
      <c r="B49" s="177" t="s">
        <v>207</v>
      </c>
      <c r="C49" s="177"/>
      <c r="D49" s="177"/>
      <c r="E49" s="177"/>
      <c r="F49" s="37">
        <v>200</v>
      </c>
      <c r="G49" s="39">
        <v>5.8</v>
      </c>
      <c r="H49" s="37">
        <v>5</v>
      </c>
      <c r="I49" s="37">
        <v>8</v>
      </c>
      <c r="J49" s="37">
        <v>100</v>
      </c>
      <c r="K49" s="106" t="s">
        <v>208</v>
      </c>
    </row>
    <row r="50" spans="1:11" x14ac:dyDescent="0.25">
      <c r="A50" s="106"/>
      <c r="B50" s="177" t="s">
        <v>132</v>
      </c>
      <c r="C50" s="177"/>
      <c r="D50" s="177"/>
      <c r="E50" s="177"/>
      <c r="F50" s="37">
        <v>100</v>
      </c>
      <c r="G50" s="39">
        <v>0.4</v>
      </c>
      <c r="H50" s="39">
        <v>0.4</v>
      </c>
      <c r="I50" s="39">
        <v>9.8000000000000007</v>
      </c>
      <c r="J50" s="37">
        <v>47</v>
      </c>
      <c r="K50" s="106" t="s">
        <v>127</v>
      </c>
    </row>
    <row r="51" spans="1:11" x14ac:dyDescent="0.25">
      <c r="A51" s="178" t="s">
        <v>55</v>
      </c>
      <c r="B51" s="178"/>
      <c r="C51" s="178"/>
      <c r="D51" s="178"/>
      <c r="E51" s="178"/>
      <c r="F51" s="37">
        <v>350</v>
      </c>
      <c r="G51" s="38">
        <v>10.49</v>
      </c>
      <c r="H51" s="38">
        <v>7.73</v>
      </c>
      <c r="I51" s="39">
        <v>47.2</v>
      </c>
      <c r="J51" s="37">
        <v>303</v>
      </c>
      <c r="K51" s="106"/>
    </row>
  </sheetData>
  <mergeCells count="48">
    <mergeCell ref="B49:E49"/>
    <mergeCell ref="B50:E50"/>
    <mergeCell ref="A51:E51"/>
    <mergeCell ref="B44:E44"/>
    <mergeCell ref="B45:E45"/>
    <mergeCell ref="A46:E46"/>
    <mergeCell ref="A47:K47"/>
    <mergeCell ref="B48:E48"/>
    <mergeCell ref="A2:K2"/>
    <mergeCell ref="A3:K3"/>
    <mergeCell ref="B4:K4"/>
    <mergeCell ref="D7:J7"/>
    <mergeCell ref="B8:E8"/>
    <mergeCell ref="A9:K9"/>
    <mergeCell ref="B10:E10"/>
    <mergeCell ref="B11:E11"/>
    <mergeCell ref="B12:E12"/>
    <mergeCell ref="B13:E13"/>
    <mergeCell ref="A14:E14"/>
    <mergeCell ref="A15:K15"/>
    <mergeCell ref="B16:E16"/>
    <mergeCell ref="B17:E17"/>
    <mergeCell ref="B18:E18"/>
    <mergeCell ref="B19:E19"/>
    <mergeCell ref="A20:E20"/>
    <mergeCell ref="A21:K21"/>
    <mergeCell ref="B22:E22"/>
    <mergeCell ref="B23:E23"/>
    <mergeCell ref="A24:E24"/>
    <mergeCell ref="A25:K25"/>
    <mergeCell ref="B26:E26"/>
    <mergeCell ref="B27:E27"/>
    <mergeCell ref="B28:E28"/>
    <mergeCell ref="B29:E29"/>
    <mergeCell ref="B30:E30"/>
    <mergeCell ref="B31:E31"/>
    <mergeCell ref="B32:E32"/>
    <mergeCell ref="A33:E33"/>
    <mergeCell ref="A34:K34"/>
    <mergeCell ref="B35:E35"/>
    <mergeCell ref="B36:E36"/>
    <mergeCell ref="B37:E37"/>
    <mergeCell ref="B38:E38"/>
    <mergeCell ref="B39:E39"/>
    <mergeCell ref="B40:E40"/>
    <mergeCell ref="B41:E41"/>
    <mergeCell ref="A42:E42"/>
    <mergeCell ref="A43:K43"/>
  </mergeCells>
  <pageMargins left="0.22435897435897437" right="0.16826923076923078" top="0.29891304347826086" bottom="0.27173913043478259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view="pageLayout" topLeftCell="A31" zoomScale="130" zoomScaleNormal="70" zoomScaleSheetLayoutView="130" zoomScalePageLayoutView="130" workbookViewId="0">
      <selection activeCell="B52" sqref="A52:K53"/>
    </sheetView>
  </sheetViews>
  <sheetFormatPr defaultRowHeight="15" x14ac:dyDescent="0.2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2" ht="14.1" customHeight="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2" ht="14.1" customHeight="1" x14ac:dyDescent="0.25">
      <c r="A2" s="187" t="s">
        <v>125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</row>
    <row r="3" spans="1:12" ht="14.1" customHeight="1" x14ac:dyDescent="0.25">
      <c r="A3" s="188" t="s">
        <v>51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</row>
    <row r="4" spans="1:12" ht="13.5" customHeight="1" x14ac:dyDescent="0.25">
      <c r="A4" s="109" t="s">
        <v>52</v>
      </c>
      <c r="B4" s="189" t="s">
        <v>171</v>
      </c>
      <c r="C4" s="189"/>
      <c r="D4" s="189"/>
      <c r="E4" s="189"/>
      <c r="F4" s="189"/>
      <c r="G4" s="189"/>
      <c r="H4" s="189"/>
      <c r="I4" s="189"/>
      <c r="J4" s="189"/>
      <c r="K4" s="189"/>
    </row>
    <row r="5" spans="1:12" ht="40.5" customHeight="1" x14ac:dyDescent="0.25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</row>
    <row r="6" spans="1:12" ht="14.1" customHeight="1" x14ac:dyDescent="0.25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2" ht="14.1" customHeight="1" x14ac:dyDescent="0.25">
      <c r="A7" s="109" t="s">
        <v>53</v>
      </c>
      <c r="B7" s="40"/>
      <c r="C7" s="40"/>
      <c r="D7" s="185" t="s">
        <v>54</v>
      </c>
      <c r="E7" s="185"/>
      <c r="F7" s="185"/>
      <c r="G7" s="185"/>
      <c r="H7" s="185"/>
      <c r="I7" s="185"/>
      <c r="J7" s="185"/>
      <c r="K7" s="40"/>
    </row>
    <row r="8" spans="1:12" ht="14.1" customHeight="1" x14ac:dyDescent="0.25">
      <c r="A8" s="111" t="s">
        <v>46</v>
      </c>
      <c r="B8" s="190" t="s">
        <v>48</v>
      </c>
      <c r="C8" s="190"/>
      <c r="D8" s="190"/>
      <c r="E8" s="190"/>
      <c r="F8" s="111" t="s">
        <v>49</v>
      </c>
      <c r="G8" s="111" t="s">
        <v>2</v>
      </c>
      <c r="H8" s="111" t="s">
        <v>0</v>
      </c>
      <c r="I8" s="111" t="s">
        <v>1</v>
      </c>
      <c r="J8" s="41" t="s">
        <v>47</v>
      </c>
      <c r="K8" s="111" t="s">
        <v>45</v>
      </c>
    </row>
    <row r="9" spans="1:12" ht="14.1" customHeight="1" x14ac:dyDescent="0.25">
      <c r="A9" s="185" t="s">
        <v>57</v>
      </c>
      <c r="B9" s="185"/>
      <c r="C9" s="185"/>
      <c r="D9" s="185"/>
      <c r="E9" s="185"/>
      <c r="F9" s="185"/>
      <c r="G9" s="185"/>
      <c r="H9" s="185"/>
      <c r="I9" s="185"/>
      <c r="J9" s="185"/>
      <c r="K9" s="185"/>
    </row>
    <row r="10" spans="1:12" ht="26.25" customHeight="1" x14ac:dyDescent="0.25">
      <c r="A10" s="110"/>
      <c r="B10" s="186" t="s">
        <v>191</v>
      </c>
      <c r="C10" s="186"/>
      <c r="D10" s="186"/>
      <c r="E10" s="186"/>
      <c r="F10" s="45">
        <v>70</v>
      </c>
      <c r="G10" s="42">
        <v>10.5</v>
      </c>
      <c r="H10" s="43">
        <v>7.49</v>
      </c>
      <c r="I10" s="43">
        <v>6.51</v>
      </c>
      <c r="J10" s="43">
        <v>134.75</v>
      </c>
      <c r="K10" s="110" t="s">
        <v>192</v>
      </c>
    </row>
    <row r="11" spans="1:12" ht="14.1" customHeight="1" x14ac:dyDescent="0.25">
      <c r="A11" s="110"/>
      <c r="B11" s="186" t="s">
        <v>84</v>
      </c>
      <c r="C11" s="186"/>
      <c r="D11" s="186"/>
      <c r="E11" s="186"/>
      <c r="F11" s="45">
        <v>170</v>
      </c>
      <c r="G11" s="43">
        <v>6.35</v>
      </c>
      <c r="H11" s="43">
        <v>0.79</v>
      </c>
      <c r="I11" s="43">
        <v>32.86</v>
      </c>
      <c r="J11" s="42">
        <v>164.3</v>
      </c>
      <c r="K11" s="110" t="s">
        <v>114</v>
      </c>
    </row>
    <row r="12" spans="1:12" ht="14.1" customHeight="1" x14ac:dyDescent="0.25">
      <c r="A12" s="110"/>
      <c r="B12" s="186" t="s">
        <v>62</v>
      </c>
      <c r="C12" s="186"/>
      <c r="D12" s="186"/>
      <c r="E12" s="186"/>
      <c r="F12" s="45">
        <v>200</v>
      </c>
      <c r="G12" s="44"/>
      <c r="H12" s="44"/>
      <c r="I12" s="43">
        <v>19.95</v>
      </c>
      <c r="J12" s="43">
        <v>74.73</v>
      </c>
      <c r="K12" s="110" t="s">
        <v>63</v>
      </c>
      <c r="L12" s="9"/>
    </row>
    <row r="13" spans="1:12" ht="14.1" customHeight="1" x14ac:dyDescent="0.25">
      <c r="A13" s="110"/>
      <c r="B13" s="186" t="s">
        <v>64</v>
      </c>
      <c r="C13" s="186"/>
      <c r="D13" s="186"/>
      <c r="E13" s="186"/>
      <c r="F13" s="45">
        <v>55</v>
      </c>
      <c r="G13" s="43">
        <v>4.18</v>
      </c>
      <c r="H13" s="43">
        <v>0.44</v>
      </c>
      <c r="I13" s="43">
        <v>27.06</v>
      </c>
      <c r="J13" s="43">
        <v>129.25</v>
      </c>
      <c r="K13" s="110" t="s">
        <v>65</v>
      </c>
      <c r="L13" s="14"/>
    </row>
    <row r="14" spans="1:12" ht="14.1" customHeight="1" x14ac:dyDescent="0.25">
      <c r="A14" s="184" t="s">
        <v>55</v>
      </c>
      <c r="B14" s="184"/>
      <c r="C14" s="184"/>
      <c r="D14" s="184"/>
      <c r="E14" s="184"/>
      <c r="F14" s="45">
        <v>495</v>
      </c>
      <c r="G14" s="43">
        <v>21.03</v>
      </c>
      <c r="H14" s="43">
        <v>8.7200000000000006</v>
      </c>
      <c r="I14" s="43">
        <v>86.38</v>
      </c>
      <c r="J14" s="43">
        <v>503.03</v>
      </c>
      <c r="K14" s="110"/>
      <c r="L14" s="14"/>
    </row>
    <row r="15" spans="1:12" ht="14.1" customHeight="1" x14ac:dyDescent="0.25">
      <c r="A15" s="185" t="s">
        <v>66</v>
      </c>
      <c r="B15" s="185"/>
      <c r="C15" s="185"/>
      <c r="D15" s="185"/>
      <c r="E15" s="185"/>
      <c r="F15" s="185"/>
      <c r="G15" s="185"/>
      <c r="H15" s="185"/>
      <c r="I15" s="185"/>
      <c r="J15" s="185"/>
      <c r="K15" s="185"/>
      <c r="L15" s="14"/>
    </row>
    <row r="16" spans="1:12" ht="14.1" customHeight="1" x14ac:dyDescent="0.25">
      <c r="A16" s="110"/>
      <c r="B16" s="186" t="s">
        <v>191</v>
      </c>
      <c r="C16" s="186"/>
      <c r="D16" s="186"/>
      <c r="E16" s="186"/>
      <c r="F16" s="45">
        <v>70</v>
      </c>
      <c r="G16" s="42">
        <v>10.5</v>
      </c>
      <c r="H16" s="43">
        <v>7.49</v>
      </c>
      <c r="I16" s="43">
        <v>6.51</v>
      </c>
      <c r="J16" s="43">
        <v>134.75</v>
      </c>
      <c r="K16" s="110" t="s">
        <v>192</v>
      </c>
      <c r="L16" s="14"/>
    </row>
    <row r="17" spans="1:12" ht="14.1" customHeight="1" x14ac:dyDescent="0.25">
      <c r="A17" s="110"/>
      <c r="B17" s="186" t="s">
        <v>84</v>
      </c>
      <c r="C17" s="186"/>
      <c r="D17" s="186"/>
      <c r="E17" s="186"/>
      <c r="F17" s="45">
        <v>170</v>
      </c>
      <c r="G17" s="43">
        <v>6.35</v>
      </c>
      <c r="H17" s="43">
        <v>0.79</v>
      </c>
      <c r="I17" s="43">
        <v>32.86</v>
      </c>
      <c r="J17" s="42">
        <v>164.3</v>
      </c>
      <c r="K17" s="110" t="s">
        <v>114</v>
      </c>
      <c r="L17" s="14"/>
    </row>
    <row r="18" spans="1:12" ht="14.1" customHeight="1" x14ac:dyDescent="0.25">
      <c r="A18" s="110"/>
      <c r="B18" s="186" t="s">
        <v>62</v>
      </c>
      <c r="C18" s="186"/>
      <c r="D18" s="186"/>
      <c r="E18" s="186"/>
      <c r="F18" s="45">
        <v>200</v>
      </c>
      <c r="G18" s="44"/>
      <c r="H18" s="44"/>
      <c r="I18" s="43">
        <v>19.95</v>
      </c>
      <c r="J18" s="43">
        <v>74.73</v>
      </c>
      <c r="K18" s="110" t="s">
        <v>63</v>
      </c>
    </row>
    <row r="19" spans="1:12" ht="14.1" customHeight="1" x14ac:dyDescent="0.25">
      <c r="A19" s="110"/>
      <c r="B19" s="186" t="s">
        <v>64</v>
      </c>
      <c r="C19" s="186"/>
      <c r="D19" s="186"/>
      <c r="E19" s="186"/>
      <c r="F19" s="45">
        <v>55</v>
      </c>
      <c r="G19" s="43">
        <v>4.18</v>
      </c>
      <c r="H19" s="43">
        <v>0.44</v>
      </c>
      <c r="I19" s="43">
        <v>27.06</v>
      </c>
      <c r="J19" s="43">
        <v>129.25</v>
      </c>
      <c r="K19" s="110" t="s">
        <v>65</v>
      </c>
    </row>
    <row r="20" spans="1:12" ht="14.1" customHeight="1" x14ac:dyDescent="0.25">
      <c r="A20" s="184" t="s">
        <v>55</v>
      </c>
      <c r="B20" s="184"/>
      <c r="C20" s="184"/>
      <c r="D20" s="184"/>
      <c r="E20" s="184"/>
      <c r="F20" s="45">
        <v>495</v>
      </c>
      <c r="G20" s="43">
        <v>21.03</v>
      </c>
      <c r="H20" s="43">
        <v>8.7200000000000006</v>
      </c>
      <c r="I20" s="43">
        <v>86.38</v>
      </c>
      <c r="J20" s="43">
        <v>503.03</v>
      </c>
      <c r="K20" s="110"/>
    </row>
    <row r="21" spans="1:12" ht="14.1" customHeight="1" x14ac:dyDescent="0.25">
      <c r="A21" s="185" t="s">
        <v>67</v>
      </c>
      <c r="B21" s="185"/>
      <c r="C21" s="185"/>
      <c r="D21" s="185"/>
      <c r="E21" s="185"/>
      <c r="F21" s="185"/>
      <c r="G21" s="185"/>
      <c r="H21" s="185"/>
      <c r="I21" s="185"/>
      <c r="J21" s="185"/>
      <c r="K21" s="185"/>
    </row>
    <row r="22" spans="1:12" ht="14.1" customHeight="1" x14ac:dyDescent="0.25">
      <c r="A22" s="110"/>
      <c r="B22" s="186" t="s">
        <v>216</v>
      </c>
      <c r="C22" s="186"/>
      <c r="D22" s="186"/>
      <c r="E22" s="186"/>
      <c r="F22" s="45">
        <v>60</v>
      </c>
      <c r="G22" s="43">
        <v>4.6900000000000004</v>
      </c>
      <c r="H22" s="43">
        <v>3.69</v>
      </c>
      <c r="I22" s="42">
        <v>34.200000000000003</v>
      </c>
      <c r="J22" s="42">
        <v>189.9</v>
      </c>
      <c r="K22" s="110" t="s">
        <v>217</v>
      </c>
    </row>
    <row r="23" spans="1:12" ht="14.1" customHeight="1" x14ac:dyDescent="0.25">
      <c r="A23" s="110"/>
      <c r="B23" s="186" t="s">
        <v>92</v>
      </c>
      <c r="C23" s="186"/>
      <c r="D23" s="186"/>
      <c r="E23" s="186"/>
      <c r="F23" s="45">
        <v>180</v>
      </c>
      <c r="G23" s="42">
        <v>0.9</v>
      </c>
      <c r="H23" s="44"/>
      <c r="I23" s="43">
        <v>13.68</v>
      </c>
      <c r="J23" s="45">
        <v>55</v>
      </c>
      <c r="K23" s="110" t="s">
        <v>93</v>
      </c>
    </row>
    <row r="24" spans="1:12" ht="14.1" customHeight="1" x14ac:dyDescent="0.25">
      <c r="A24" s="184" t="s">
        <v>55</v>
      </c>
      <c r="B24" s="184"/>
      <c r="C24" s="184"/>
      <c r="D24" s="184"/>
      <c r="E24" s="184"/>
      <c r="F24" s="45">
        <v>240</v>
      </c>
      <c r="G24" s="43">
        <v>5.59</v>
      </c>
      <c r="H24" s="43">
        <v>3.69</v>
      </c>
      <c r="I24" s="43">
        <v>47.88</v>
      </c>
      <c r="J24" s="42">
        <v>244.9</v>
      </c>
      <c r="K24" s="110"/>
    </row>
    <row r="25" spans="1:12" ht="14.25" customHeight="1" x14ac:dyDescent="0.25">
      <c r="A25" s="185" t="s">
        <v>72</v>
      </c>
      <c r="B25" s="185"/>
      <c r="C25" s="185"/>
      <c r="D25" s="185"/>
      <c r="E25" s="185"/>
      <c r="F25" s="185"/>
      <c r="G25" s="185"/>
      <c r="H25" s="185"/>
      <c r="I25" s="185"/>
      <c r="J25" s="185"/>
      <c r="K25" s="185"/>
    </row>
    <row r="26" spans="1:12" ht="14.1" customHeight="1" x14ac:dyDescent="0.25">
      <c r="A26" s="110"/>
      <c r="B26" s="186" t="s">
        <v>244</v>
      </c>
      <c r="C26" s="186"/>
      <c r="D26" s="186"/>
      <c r="E26" s="186"/>
      <c r="F26" s="45">
        <v>60</v>
      </c>
      <c r="G26" s="43">
        <v>0.78</v>
      </c>
      <c r="H26" s="43">
        <v>6.48</v>
      </c>
      <c r="I26" s="43">
        <v>4.08</v>
      </c>
      <c r="J26" s="45">
        <v>78</v>
      </c>
      <c r="K26" s="110" t="s">
        <v>73</v>
      </c>
    </row>
    <row r="27" spans="1:12" ht="14.1" customHeight="1" x14ac:dyDescent="0.25">
      <c r="A27" s="110"/>
      <c r="B27" s="186" t="s">
        <v>87</v>
      </c>
      <c r="C27" s="186"/>
      <c r="D27" s="186"/>
      <c r="E27" s="186"/>
      <c r="F27" s="45">
        <v>250</v>
      </c>
      <c r="G27" s="43">
        <v>2.0499999999999998</v>
      </c>
      <c r="H27" s="43">
        <v>5.25</v>
      </c>
      <c r="I27" s="43">
        <v>16.25</v>
      </c>
      <c r="J27" s="43">
        <v>121.25</v>
      </c>
      <c r="K27" s="110" t="s">
        <v>203</v>
      </c>
      <c r="L27" s="11"/>
    </row>
    <row r="28" spans="1:12" ht="14.1" customHeight="1" x14ac:dyDescent="0.25">
      <c r="A28" s="110"/>
      <c r="B28" s="186" t="s">
        <v>245</v>
      </c>
      <c r="C28" s="186"/>
      <c r="D28" s="186"/>
      <c r="E28" s="186"/>
      <c r="F28" s="45">
        <v>90</v>
      </c>
      <c r="G28" s="43">
        <v>12.13</v>
      </c>
      <c r="H28" s="42">
        <v>4.7</v>
      </c>
      <c r="I28" s="42">
        <v>9.8000000000000007</v>
      </c>
      <c r="J28" s="42">
        <v>129.6</v>
      </c>
      <c r="K28" s="110" t="s">
        <v>246</v>
      </c>
      <c r="L28" s="14"/>
    </row>
    <row r="29" spans="1:12" ht="14.1" customHeight="1" x14ac:dyDescent="0.25">
      <c r="A29" s="110"/>
      <c r="B29" s="186" t="s">
        <v>144</v>
      </c>
      <c r="C29" s="186"/>
      <c r="D29" s="186"/>
      <c r="E29" s="186"/>
      <c r="F29" s="45">
        <v>200</v>
      </c>
      <c r="G29" s="42">
        <v>6.4</v>
      </c>
      <c r="H29" s="42">
        <v>8.1999999999999993</v>
      </c>
      <c r="I29" s="42">
        <v>42.6</v>
      </c>
      <c r="J29" s="45">
        <v>274</v>
      </c>
      <c r="K29" s="110" t="s">
        <v>145</v>
      </c>
      <c r="L29" s="14"/>
    </row>
    <row r="30" spans="1:12" ht="14.1" customHeight="1" x14ac:dyDescent="0.25">
      <c r="A30" s="110"/>
      <c r="B30" s="186" t="s">
        <v>135</v>
      </c>
      <c r="C30" s="186"/>
      <c r="D30" s="186"/>
      <c r="E30" s="186"/>
      <c r="F30" s="45">
        <v>200</v>
      </c>
      <c r="G30" s="42">
        <v>0.6</v>
      </c>
      <c r="H30" s="44"/>
      <c r="I30" s="42">
        <v>46.6</v>
      </c>
      <c r="J30" s="45">
        <v>182</v>
      </c>
      <c r="K30" s="110" t="s">
        <v>136</v>
      </c>
      <c r="L30" s="14"/>
    </row>
    <row r="31" spans="1:12" ht="14.1" customHeight="1" x14ac:dyDescent="0.25">
      <c r="A31" s="110"/>
      <c r="B31" s="186" t="s">
        <v>64</v>
      </c>
      <c r="C31" s="186"/>
      <c r="D31" s="186"/>
      <c r="E31" s="186"/>
      <c r="F31" s="45">
        <v>40</v>
      </c>
      <c r="G31" s="43">
        <v>3.04</v>
      </c>
      <c r="H31" s="43">
        <v>0.32</v>
      </c>
      <c r="I31" s="43">
        <v>19.68</v>
      </c>
      <c r="J31" s="45">
        <v>94</v>
      </c>
      <c r="K31" s="110" t="s">
        <v>65</v>
      </c>
      <c r="L31" s="14"/>
    </row>
    <row r="32" spans="1:12" ht="14.1" customHeight="1" x14ac:dyDescent="0.25">
      <c r="A32" s="110"/>
      <c r="B32" s="186" t="s">
        <v>76</v>
      </c>
      <c r="C32" s="186"/>
      <c r="D32" s="186"/>
      <c r="E32" s="186"/>
      <c r="F32" s="45">
        <v>20</v>
      </c>
      <c r="G32" s="43">
        <v>1.32</v>
      </c>
      <c r="H32" s="43">
        <v>0.24</v>
      </c>
      <c r="I32" s="43">
        <v>6.68</v>
      </c>
      <c r="J32" s="42">
        <v>34.799999999999997</v>
      </c>
      <c r="K32" s="110" t="s">
        <v>77</v>
      </c>
    </row>
    <row r="33" spans="1:11" ht="14.1" customHeight="1" x14ac:dyDescent="0.25">
      <c r="A33" s="184" t="s">
        <v>55</v>
      </c>
      <c r="B33" s="184"/>
      <c r="C33" s="184"/>
      <c r="D33" s="184"/>
      <c r="E33" s="184"/>
      <c r="F33" s="45">
        <v>860</v>
      </c>
      <c r="G33" s="43">
        <v>26.32</v>
      </c>
      <c r="H33" s="43">
        <v>25.19</v>
      </c>
      <c r="I33" s="43">
        <v>145.69</v>
      </c>
      <c r="J33" s="43">
        <v>913.65</v>
      </c>
      <c r="K33" s="110"/>
    </row>
    <row r="34" spans="1:11" ht="14.1" customHeight="1" x14ac:dyDescent="0.25">
      <c r="A34" s="185" t="s">
        <v>78</v>
      </c>
      <c r="B34" s="185"/>
      <c r="C34" s="185"/>
      <c r="D34" s="185"/>
      <c r="E34" s="185"/>
      <c r="F34" s="185"/>
      <c r="G34" s="185"/>
      <c r="H34" s="185"/>
      <c r="I34" s="185"/>
      <c r="J34" s="185"/>
      <c r="K34" s="185"/>
    </row>
    <row r="35" spans="1:11" x14ac:dyDescent="0.25">
      <c r="A35" s="110"/>
      <c r="B35" s="186" t="s">
        <v>244</v>
      </c>
      <c r="C35" s="186"/>
      <c r="D35" s="186"/>
      <c r="E35" s="186"/>
      <c r="F35" s="45">
        <v>60</v>
      </c>
      <c r="G35" s="43">
        <v>0.78</v>
      </c>
      <c r="H35" s="43">
        <v>6.48</v>
      </c>
      <c r="I35" s="43">
        <v>4.08</v>
      </c>
      <c r="J35" s="45">
        <v>78</v>
      </c>
      <c r="K35" s="110" t="s">
        <v>73</v>
      </c>
    </row>
    <row r="36" spans="1:11" x14ac:dyDescent="0.25">
      <c r="A36" s="110"/>
      <c r="B36" s="186" t="s">
        <v>87</v>
      </c>
      <c r="C36" s="186"/>
      <c r="D36" s="186"/>
      <c r="E36" s="186"/>
      <c r="F36" s="45">
        <v>250</v>
      </c>
      <c r="G36" s="43">
        <v>2.0499999999999998</v>
      </c>
      <c r="H36" s="43">
        <v>5.25</v>
      </c>
      <c r="I36" s="43">
        <v>16.25</v>
      </c>
      <c r="J36" s="43">
        <v>121.25</v>
      </c>
      <c r="K36" s="110" t="s">
        <v>203</v>
      </c>
    </row>
    <row r="37" spans="1:11" x14ac:dyDescent="0.25">
      <c r="A37" s="110"/>
      <c r="B37" s="186" t="s">
        <v>245</v>
      </c>
      <c r="C37" s="186"/>
      <c r="D37" s="186"/>
      <c r="E37" s="186"/>
      <c r="F37" s="45">
        <v>90</v>
      </c>
      <c r="G37" s="43">
        <v>12.13</v>
      </c>
      <c r="H37" s="42">
        <v>4.7</v>
      </c>
      <c r="I37" s="42">
        <v>9.8000000000000007</v>
      </c>
      <c r="J37" s="42">
        <v>129.6</v>
      </c>
      <c r="K37" s="110" t="s">
        <v>246</v>
      </c>
    </row>
    <row r="38" spans="1:11" x14ac:dyDescent="0.25">
      <c r="A38" s="110"/>
      <c r="B38" s="186" t="s">
        <v>144</v>
      </c>
      <c r="C38" s="186"/>
      <c r="D38" s="186"/>
      <c r="E38" s="186"/>
      <c r="F38" s="45">
        <v>200</v>
      </c>
      <c r="G38" s="42">
        <v>6.4</v>
      </c>
      <c r="H38" s="42">
        <v>8.1999999999999993</v>
      </c>
      <c r="I38" s="42">
        <v>42.6</v>
      </c>
      <c r="J38" s="45">
        <v>274</v>
      </c>
      <c r="K38" s="110" t="s">
        <v>145</v>
      </c>
    </row>
    <row r="39" spans="1:11" x14ac:dyDescent="0.25">
      <c r="A39" s="110"/>
      <c r="B39" s="186" t="s">
        <v>135</v>
      </c>
      <c r="C39" s="186"/>
      <c r="D39" s="186"/>
      <c r="E39" s="186"/>
      <c r="F39" s="45">
        <v>200</v>
      </c>
      <c r="G39" s="42">
        <v>0.6</v>
      </c>
      <c r="H39" s="44"/>
      <c r="I39" s="42">
        <v>46.6</v>
      </c>
      <c r="J39" s="45">
        <v>182</v>
      </c>
      <c r="K39" s="110" t="s">
        <v>136</v>
      </c>
    </row>
    <row r="40" spans="1:11" x14ac:dyDescent="0.25">
      <c r="A40" s="110"/>
      <c r="B40" s="186" t="s">
        <v>64</v>
      </c>
      <c r="C40" s="186"/>
      <c r="D40" s="186"/>
      <c r="E40" s="186"/>
      <c r="F40" s="45">
        <v>40</v>
      </c>
      <c r="G40" s="43">
        <v>3.04</v>
      </c>
      <c r="H40" s="43">
        <v>0.32</v>
      </c>
      <c r="I40" s="43">
        <v>19.68</v>
      </c>
      <c r="J40" s="45">
        <v>94</v>
      </c>
      <c r="K40" s="110" t="s">
        <v>65</v>
      </c>
    </row>
    <row r="41" spans="1:11" x14ac:dyDescent="0.25">
      <c r="A41" s="110"/>
      <c r="B41" s="186" t="s">
        <v>76</v>
      </c>
      <c r="C41" s="186"/>
      <c r="D41" s="186"/>
      <c r="E41" s="186"/>
      <c r="F41" s="45">
        <v>20</v>
      </c>
      <c r="G41" s="43">
        <v>1.32</v>
      </c>
      <c r="H41" s="43">
        <v>0.24</v>
      </c>
      <c r="I41" s="43">
        <v>6.68</v>
      </c>
      <c r="J41" s="42">
        <v>34.799999999999997</v>
      </c>
      <c r="K41" s="110" t="s">
        <v>77</v>
      </c>
    </row>
    <row r="42" spans="1:11" x14ac:dyDescent="0.25">
      <c r="A42" s="184" t="s">
        <v>55</v>
      </c>
      <c r="B42" s="184"/>
      <c r="C42" s="184"/>
      <c r="D42" s="184"/>
      <c r="E42" s="184"/>
      <c r="F42" s="45">
        <v>860</v>
      </c>
      <c r="G42" s="43">
        <v>26.32</v>
      </c>
      <c r="H42" s="43">
        <v>25.19</v>
      </c>
      <c r="I42" s="43">
        <v>145.69</v>
      </c>
      <c r="J42" s="43">
        <v>913.65</v>
      </c>
      <c r="K42" s="110"/>
    </row>
    <row r="43" spans="1:11" x14ac:dyDescent="0.25">
      <c r="A43" s="185" t="s">
        <v>79</v>
      </c>
      <c r="B43" s="185"/>
      <c r="C43" s="185"/>
      <c r="D43" s="185"/>
      <c r="E43" s="185"/>
      <c r="F43" s="185"/>
      <c r="G43" s="185"/>
      <c r="H43" s="185"/>
      <c r="I43" s="185"/>
      <c r="J43" s="185"/>
      <c r="K43" s="185"/>
    </row>
    <row r="44" spans="1:11" x14ac:dyDescent="0.25">
      <c r="A44" s="110"/>
      <c r="B44" s="186" t="s">
        <v>216</v>
      </c>
      <c r="C44" s="186"/>
      <c r="D44" s="186"/>
      <c r="E44" s="186"/>
      <c r="F44" s="45">
        <v>60</v>
      </c>
      <c r="G44" s="43">
        <v>4.6900000000000004</v>
      </c>
      <c r="H44" s="43">
        <v>3.69</v>
      </c>
      <c r="I44" s="42">
        <v>34.200000000000003</v>
      </c>
      <c r="J44" s="42">
        <v>189.9</v>
      </c>
      <c r="K44" s="110" t="s">
        <v>217</v>
      </c>
    </row>
    <row r="45" spans="1:11" x14ac:dyDescent="0.25">
      <c r="A45" s="110"/>
      <c r="B45" s="186" t="s">
        <v>92</v>
      </c>
      <c r="C45" s="186"/>
      <c r="D45" s="186"/>
      <c r="E45" s="186"/>
      <c r="F45" s="45">
        <v>190</v>
      </c>
      <c r="G45" s="43">
        <v>0.95</v>
      </c>
      <c r="H45" s="44"/>
      <c r="I45" s="43">
        <v>14.44</v>
      </c>
      <c r="J45" s="45">
        <v>58</v>
      </c>
      <c r="K45" s="110" t="s">
        <v>93</v>
      </c>
    </row>
    <row r="46" spans="1:11" x14ac:dyDescent="0.25">
      <c r="A46" s="184" t="s">
        <v>55</v>
      </c>
      <c r="B46" s="184"/>
      <c r="C46" s="184"/>
      <c r="D46" s="184"/>
      <c r="E46" s="184"/>
      <c r="F46" s="45">
        <v>250</v>
      </c>
      <c r="G46" s="43">
        <v>5.64</v>
      </c>
      <c r="H46" s="43">
        <v>3.69</v>
      </c>
      <c r="I46" s="43">
        <v>48.64</v>
      </c>
      <c r="J46" s="42">
        <v>247.9</v>
      </c>
      <c r="K46" s="110"/>
    </row>
    <row r="47" spans="1:11" x14ac:dyDescent="0.25">
      <c r="A47" s="185" t="s">
        <v>143</v>
      </c>
      <c r="B47" s="185"/>
      <c r="C47" s="185"/>
      <c r="D47" s="185"/>
      <c r="E47" s="185"/>
      <c r="F47" s="185"/>
      <c r="G47" s="185"/>
      <c r="H47" s="185"/>
      <c r="I47" s="185"/>
      <c r="J47" s="185"/>
      <c r="K47" s="185"/>
    </row>
    <row r="48" spans="1:11" x14ac:dyDescent="0.25">
      <c r="A48" s="110"/>
      <c r="B48" s="186" t="s">
        <v>80</v>
      </c>
      <c r="C48" s="186"/>
      <c r="D48" s="186"/>
      <c r="E48" s="186"/>
      <c r="F48" s="45">
        <v>50</v>
      </c>
      <c r="G48" s="43">
        <v>3.46</v>
      </c>
      <c r="H48" s="42">
        <v>6.5</v>
      </c>
      <c r="I48" s="42">
        <v>29.4</v>
      </c>
      <c r="J48" s="45">
        <v>190</v>
      </c>
      <c r="K48" s="110" t="s">
        <v>81</v>
      </c>
    </row>
    <row r="49" spans="1:11" x14ac:dyDescent="0.25">
      <c r="A49" s="110"/>
      <c r="B49" s="186" t="s">
        <v>82</v>
      </c>
      <c r="C49" s="186"/>
      <c r="D49" s="186"/>
      <c r="E49" s="186"/>
      <c r="F49" s="45">
        <v>200</v>
      </c>
      <c r="G49" s="45">
        <v>1</v>
      </c>
      <c r="H49" s="42">
        <v>0.2</v>
      </c>
      <c r="I49" s="42">
        <v>0.2</v>
      </c>
      <c r="J49" s="45">
        <v>92</v>
      </c>
      <c r="K49" s="110" t="s">
        <v>83</v>
      </c>
    </row>
    <row r="50" spans="1:11" x14ac:dyDescent="0.25">
      <c r="A50" s="110"/>
      <c r="B50" s="186" t="s">
        <v>126</v>
      </c>
      <c r="C50" s="186"/>
      <c r="D50" s="186"/>
      <c r="E50" s="186"/>
      <c r="F50" s="45">
        <v>100</v>
      </c>
      <c r="G50" s="42">
        <v>0.9</v>
      </c>
      <c r="H50" s="42">
        <v>0.2</v>
      </c>
      <c r="I50" s="42">
        <v>8.1</v>
      </c>
      <c r="J50" s="45">
        <v>43</v>
      </c>
      <c r="K50" s="110" t="s">
        <v>127</v>
      </c>
    </row>
    <row r="51" spans="1:11" x14ac:dyDescent="0.25">
      <c r="A51" s="184" t="s">
        <v>55</v>
      </c>
      <c r="B51" s="184"/>
      <c r="C51" s="184"/>
      <c r="D51" s="184"/>
      <c r="E51" s="184"/>
      <c r="F51" s="45">
        <v>350</v>
      </c>
      <c r="G51" s="43">
        <v>5.36</v>
      </c>
      <c r="H51" s="42">
        <v>6.9</v>
      </c>
      <c r="I51" s="42">
        <v>37.700000000000003</v>
      </c>
      <c r="J51" s="45">
        <v>325</v>
      </c>
      <c r="K51" s="110"/>
    </row>
  </sheetData>
  <mergeCells count="48">
    <mergeCell ref="A2:K2"/>
    <mergeCell ref="A3:K3"/>
    <mergeCell ref="B4:K4"/>
    <mergeCell ref="D7:J7"/>
    <mergeCell ref="B8:E8"/>
    <mergeCell ref="B31:E31"/>
    <mergeCell ref="B32:E32"/>
    <mergeCell ref="A33:E33"/>
    <mergeCell ref="A34:K34"/>
    <mergeCell ref="B35:E35"/>
    <mergeCell ref="A24:E24"/>
    <mergeCell ref="A25:K25"/>
    <mergeCell ref="B26:E26"/>
    <mergeCell ref="B27:E27"/>
    <mergeCell ref="B28:E28"/>
    <mergeCell ref="B29:E29"/>
    <mergeCell ref="B30:E30"/>
    <mergeCell ref="A9:K9"/>
    <mergeCell ref="B10:E10"/>
    <mergeCell ref="B11:E11"/>
    <mergeCell ref="B12:E12"/>
    <mergeCell ref="B13:E13"/>
    <mergeCell ref="A14:E14"/>
    <mergeCell ref="A15:K15"/>
    <mergeCell ref="B16:E16"/>
    <mergeCell ref="B17:E17"/>
    <mergeCell ref="B18:E18"/>
    <mergeCell ref="B19:E19"/>
    <mergeCell ref="A20:E20"/>
    <mergeCell ref="A21:K21"/>
    <mergeCell ref="B22:E22"/>
    <mergeCell ref="B23:E23"/>
    <mergeCell ref="B36:E36"/>
    <mergeCell ref="B37:E37"/>
    <mergeCell ref="B38:E38"/>
    <mergeCell ref="B39:E39"/>
    <mergeCell ref="B40:E40"/>
    <mergeCell ref="B41:E41"/>
    <mergeCell ref="A42:E42"/>
    <mergeCell ref="A43:K43"/>
    <mergeCell ref="B44:E44"/>
    <mergeCell ref="B45:E45"/>
    <mergeCell ref="A46:E46"/>
    <mergeCell ref="A47:K47"/>
    <mergeCell ref="B48:E48"/>
    <mergeCell ref="B49:E49"/>
    <mergeCell ref="B50:E50"/>
    <mergeCell ref="A51:E51"/>
  </mergeCells>
  <pageMargins left="0.22435897435897437" right="0.16826923076923078" top="0.29891304347826086" bottom="0.27173913043478259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2</vt:i4>
      </vt:variant>
    </vt:vector>
  </HeadingPairs>
  <TitlesOfParts>
    <vt:vector size="17" baseType="lpstr">
      <vt:lpstr>Титульный</vt:lpstr>
      <vt:lpstr>1 день</vt:lpstr>
      <vt:lpstr>2 день</vt:lpstr>
      <vt:lpstr>3 день</vt:lpstr>
      <vt:lpstr>4 день</vt:lpstr>
      <vt:lpstr>5 день</vt:lpstr>
      <vt:lpstr>6 день</vt:lpstr>
      <vt:lpstr>7 день</vt:lpstr>
      <vt:lpstr>8 день</vt:lpstr>
      <vt:lpstr>9 день</vt:lpstr>
      <vt:lpstr>10 день</vt:lpstr>
      <vt:lpstr>Ведомость контроля</vt:lpstr>
      <vt:lpstr>Отклонение от нормы</vt:lpstr>
      <vt:lpstr>Список лит-ры</vt:lpstr>
      <vt:lpstr>Меню-раскладка</vt:lpstr>
      <vt:lpstr>'Ведомость контроля'!Область_печати</vt:lpstr>
      <vt:lpstr>Титульный!Область_печати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2014-08-27T09:11:31Z</cp:lastPrinted>
  <dcterms:created xsi:type="dcterms:W3CDTF">2006-09-28T05:33:49Z</dcterms:created>
  <dcterms:modified xsi:type="dcterms:W3CDTF">2024-08-29T05:40:03Z</dcterms:modified>
</cp:coreProperties>
</file>